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3420" windowHeight="1560" firstSheet="2" activeTab="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15" r:id="rId5"/>
    <sheet name="g06一般公共预算财政拨款基本支出决算表" sheetId="16" r:id="rId6"/>
    <sheet name="Z07“三公”经费公共预算财政拨款支出决算表" sheetId="12" r:id="rId7"/>
    <sheet name="g08政府性基金预算财政拨款支出决算表" sheetId="11" r:id="rId8"/>
    <sheet name="Sheet1" sheetId="17" r:id="rId9"/>
  </sheets>
  <definedNames>
    <definedName name="_xlnm.Print_Area" localSheetId="0">g01收入支出决算总表!$A$1:$F$22</definedName>
    <definedName name="_xlnm.Print_Area" localSheetId="3">g04财政拨款收入支出决算总表!$A$1:$H$23</definedName>
    <definedName name="_xlnm.Print_Area" localSheetId="7">g08政府性基金预算财政拨款支出决算表!$A$1:$I$16</definedName>
    <definedName name="_xlnm.Print_Area" localSheetId="6">Z07“三公”经费公共预算财政拨款支出决算表!$A$1:$L$9</definedName>
  </definedNames>
  <calcPr calcId="125725"/>
</workbook>
</file>

<file path=xl/calcChain.xml><?xml version="1.0" encoding="utf-8"?>
<calcChain xmlns="http://schemas.openxmlformats.org/spreadsheetml/2006/main">
  <c r="E10" i="16"/>
  <c r="E11"/>
  <c r="E12"/>
  <c r="E13"/>
  <c r="E14"/>
  <c r="E15"/>
  <c r="E16"/>
  <c r="E17"/>
  <c r="E18"/>
  <c r="E19"/>
  <c r="E20"/>
  <c r="E21"/>
  <c r="E22"/>
  <c r="E23"/>
  <c r="E24"/>
  <c r="E9"/>
  <c r="F9"/>
  <c r="F10"/>
  <c r="G9"/>
  <c r="G14"/>
  <c r="F21"/>
  <c r="H8" i="15"/>
  <c r="N15"/>
  <c r="N16"/>
  <c r="N17"/>
  <c r="N18"/>
  <c r="N19"/>
  <c r="N20"/>
  <c r="N21"/>
  <c r="N22"/>
  <c r="N23"/>
  <c r="N24"/>
  <c r="N25"/>
  <c r="P8"/>
  <c r="M8"/>
  <c r="K21"/>
  <c r="K22"/>
  <c r="K23"/>
  <c r="K20"/>
  <c r="L12"/>
  <c r="K12"/>
  <c r="J8"/>
  <c r="I12"/>
  <c r="H25"/>
  <c r="H24"/>
  <c r="H21"/>
  <c r="H22"/>
  <c r="H12" s="1"/>
  <c r="H23"/>
  <c r="H20"/>
  <c r="F8"/>
  <c r="G33"/>
  <c r="G8" s="1"/>
  <c r="E34"/>
  <c r="G17" i="13"/>
  <c r="F17"/>
  <c r="F16"/>
  <c r="C17"/>
  <c r="D12" i="5"/>
  <c r="E8"/>
  <c r="D8"/>
  <c r="C26"/>
  <c r="C25"/>
  <c r="C24"/>
  <c r="C22"/>
  <c r="C23"/>
  <c r="C21"/>
  <c r="C20"/>
  <c r="C29"/>
  <c r="E28"/>
  <c r="D27"/>
  <c r="E32"/>
  <c r="C28"/>
  <c r="C27" s="1"/>
  <c r="C31"/>
  <c r="C30"/>
  <c r="C21" i="4"/>
  <c r="C25"/>
  <c r="C26"/>
  <c r="C27"/>
  <c r="C28"/>
  <c r="C22"/>
  <c r="C24"/>
  <c r="C17"/>
  <c r="C18"/>
  <c r="C19"/>
  <c r="D9"/>
  <c r="C14"/>
  <c r="C15"/>
  <c r="C16"/>
  <c r="C13"/>
  <c r="D20"/>
  <c r="D8" s="1"/>
  <c r="I20"/>
  <c r="I8" s="1"/>
  <c r="F17" i="3"/>
  <c r="I8" i="12"/>
  <c r="G8" s="1"/>
  <c r="C8"/>
  <c r="A8" s="1"/>
  <c r="N9" i="15"/>
  <c r="N10"/>
  <c r="N11"/>
  <c r="N12"/>
  <c r="N13"/>
  <c r="N14"/>
  <c r="N28"/>
  <c r="N29"/>
  <c r="N30"/>
  <c r="N31"/>
  <c r="N32"/>
  <c r="N34"/>
  <c r="N35"/>
  <c r="P27"/>
  <c r="N27" s="1"/>
  <c r="P33"/>
  <c r="N33" s="1"/>
  <c r="O8"/>
  <c r="M27"/>
  <c r="K9"/>
  <c r="K10"/>
  <c r="K11"/>
  <c r="K13"/>
  <c r="K14"/>
  <c r="K15"/>
  <c r="K16"/>
  <c r="K17"/>
  <c r="K18"/>
  <c r="K19"/>
  <c r="K28"/>
  <c r="K29"/>
  <c r="K30"/>
  <c r="K31"/>
  <c r="K32"/>
  <c r="K34"/>
  <c r="K35"/>
  <c r="L33"/>
  <c r="M33"/>
  <c r="L27"/>
  <c r="L26" s="1"/>
  <c r="L8" s="1"/>
  <c r="H11"/>
  <c r="E35"/>
  <c r="I33"/>
  <c r="H9"/>
  <c r="H10"/>
  <c r="H15"/>
  <c r="H16"/>
  <c r="H17"/>
  <c r="H18"/>
  <c r="H19"/>
  <c r="H28"/>
  <c r="H29"/>
  <c r="H30"/>
  <c r="H31"/>
  <c r="H32"/>
  <c r="H34"/>
  <c r="H35"/>
  <c r="I27"/>
  <c r="J33"/>
  <c r="H33" s="1"/>
  <c r="J27"/>
  <c r="C33" i="5"/>
  <c r="C12" i="4"/>
  <c r="F13" i="13"/>
  <c r="F14"/>
  <c r="F15"/>
  <c r="F18"/>
  <c r="F8"/>
  <c r="C22"/>
  <c r="C18" i="5"/>
  <c r="C19"/>
  <c r="C32"/>
  <c r="C34"/>
  <c r="C17"/>
  <c r="C10"/>
  <c r="C11"/>
  <c r="C13"/>
  <c r="C12" s="1"/>
  <c r="C8" s="1"/>
  <c r="C14"/>
  <c r="C15"/>
  <c r="C16"/>
  <c r="C9"/>
  <c r="D28"/>
  <c r="C10" i="4"/>
  <c r="C9" s="1"/>
  <c r="C11"/>
  <c r="C23"/>
  <c r="C17" i="3"/>
  <c r="C21" s="1"/>
  <c r="F21"/>
  <c r="K33" i="15" l="1"/>
  <c r="M26"/>
  <c r="K8" s="1"/>
  <c r="K27"/>
  <c r="J26"/>
  <c r="H27"/>
  <c r="P26"/>
  <c r="E8"/>
  <c r="E33"/>
  <c r="G22" i="13"/>
  <c r="F22" s="1"/>
  <c r="C20" i="4"/>
  <c r="C8" s="1"/>
  <c r="K26" i="15"/>
  <c r="I26"/>
  <c r="E27" i="5"/>
  <c r="N8" i="15" l="1"/>
  <c r="N26"/>
  <c r="H26"/>
  <c r="I8"/>
</calcChain>
</file>

<file path=xl/sharedStrings.xml><?xml version="1.0" encoding="utf-8"?>
<sst xmlns="http://schemas.openxmlformats.org/spreadsheetml/2006/main" count="496" uniqueCount="235">
  <si>
    <t>收入</t>
  </si>
  <si>
    <t>支出</t>
  </si>
  <si>
    <t>项    目</t>
    <phoneticPr fontId="3" type="noConversion"/>
  </si>
  <si>
    <t>行次</t>
  </si>
  <si>
    <t>决算数</t>
    <phoneticPr fontId="3" type="noConversion"/>
  </si>
  <si>
    <t>栏    次</t>
    <phoneticPr fontId="3" type="noConversion"/>
  </si>
  <si>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</si>
  <si>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</si>
  <si>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</si>
  <si>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</si>
  <si>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</si>
  <si>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</si>
  <si>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</si>
  <si>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</si>
  <si>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</si>
  <si>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</si>
  <si>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</si>
  <si>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</si>
  <si>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</si>
  <si>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</si>
  <si>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</si>
  <si>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</si>
  <si>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</si>
  <si>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</si>
  <si>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</si>
  <si>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</si>
  <si>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</si>
  <si>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</si>
  <si>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</si>
  <si>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</si>
  <si>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</si>
  <si>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</si>
  <si>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</si>
  <si>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</si>
  <si>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phoneticPr fontId="3" type="noConversion"/>
  </si>
  <si>
    <t>上级补助收入</t>
  </si>
  <si>
    <t>事业收入</t>
  </si>
  <si>
    <t>经营收入</t>
    <phoneticPr fontId="3" type="noConversion"/>
  </si>
  <si>
    <t>其他收入</t>
  </si>
  <si>
    <t>科目名称</t>
  </si>
  <si>
    <t>栏次</t>
  </si>
  <si>
    <t>基本支出</t>
  </si>
  <si>
    <t>项目支出</t>
  </si>
  <si>
    <t>上缴上级支出</t>
  </si>
  <si>
    <t>经营支出</t>
    <phoneticPr fontId="3" type="noConversion"/>
  </si>
  <si>
    <t>对附属单位补助支出</t>
  </si>
  <si>
    <t>4</t>
    <phoneticPr fontId="3" type="noConversion"/>
  </si>
  <si>
    <t>5</t>
    <phoneticPr fontId="3" type="noConversion"/>
  </si>
  <si>
    <t>6</t>
    <phoneticPr fontId="3" type="noConversion"/>
  </si>
  <si>
    <r>
      <t xml:space="preserve">项 </t>
    </r>
    <r>
      <rPr>
        <sz val="11"/>
        <color indexed="8"/>
        <rFont val="宋体"/>
        <family val="3"/>
        <charset val="134"/>
      </rPr>
      <t xml:space="preserve">   </t>
    </r>
    <r>
      <rPr>
        <sz val="12"/>
        <rFont val="宋体"/>
        <family val="3"/>
        <charset val="134"/>
      </rPr>
      <t>目</t>
    </r>
    <phoneticPr fontId="3" type="noConversion"/>
  </si>
  <si>
    <t>合计</t>
    <phoneticPr fontId="3" type="noConversion"/>
  </si>
  <si>
    <t>单位：万元</t>
    <phoneticPr fontId="3" type="noConversion"/>
  </si>
  <si>
    <t>单位：万元</t>
    <phoneticPr fontId="3" type="noConversion"/>
  </si>
  <si>
    <t>公开01表</t>
    <phoneticPr fontId="3" type="noConversion"/>
  </si>
  <si>
    <t>公开02表</t>
    <phoneticPr fontId="3" type="noConversion"/>
  </si>
  <si>
    <t>公开04表</t>
    <phoneticPr fontId="3" type="noConversion"/>
  </si>
  <si>
    <t>公开03表</t>
    <phoneticPr fontId="3" type="noConversion"/>
  </si>
  <si>
    <t>7</t>
    <phoneticPr fontId="3" type="noConversion"/>
  </si>
  <si>
    <t>财政拨款收入</t>
    <phoneticPr fontId="3"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</si>
  <si>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</si>
  <si>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</si>
  <si>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</si>
  <si>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</si>
  <si>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</si>
  <si>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</si>
  <si>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一、财政拨款收入</t>
    <phoneticPr fontId="3" type="noConversion"/>
  </si>
  <si>
    <t>二、上级补助收入</t>
    <phoneticPr fontId="3" type="noConversion"/>
  </si>
  <si>
    <t>三、事业收入</t>
    <phoneticPr fontId="3" type="noConversion"/>
  </si>
  <si>
    <t>四、经营收入</t>
    <phoneticPr fontId="3" type="noConversion"/>
  </si>
  <si>
    <t>六、其他收入</t>
    <phoneticPr fontId="3" type="noConversion"/>
  </si>
  <si>
    <t xml:space="preserve">         用事业基金弥补收支差额</t>
    <phoneticPr fontId="3" type="noConversion"/>
  </si>
  <si>
    <t xml:space="preserve">                结余分配</t>
    <phoneticPr fontId="3" type="noConversion"/>
  </si>
  <si>
    <t xml:space="preserve">                年末结转和结余</t>
    <phoneticPr fontId="3" type="noConversion"/>
  </si>
  <si>
    <t>合计</t>
    <phoneticPr fontId="3" type="noConversion"/>
  </si>
  <si>
    <t>因公出国（境）费</t>
    <phoneticPr fontId="3" type="noConversion"/>
  </si>
  <si>
    <t>公务用车购置及运行费</t>
    <phoneticPr fontId="3" type="noConversion"/>
  </si>
  <si>
    <t>公务接待费</t>
    <phoneticPr fontId="3" type="noConversion"/>
  </si>
  <si>
    <t>小计</t>
    <phoneticPr fontId="3" type="noConversion"/>
  </si>
  <si>
    <t>公务用车
购置费</t>
    <phoneticPr fontId="3" type="noConversion"/>
  </si>
  <si>
    <t>公务用车
运行费</t>
    <phoneticPr fontId="3" type="noConversion"/>
  </si>
  <si>
    <t>五、附属单位上缴收入</t>
    <phoneticPr fontId="3" type="noConversion"/>
  </si>
  <si>
    <t>附属单位上缴收入</t>
    <phoneticPr fontId="3" type="noConversion"/>
  </si>
  <si>
    <t>收入支出决算总表</t>
    <phoneticPr fontId="3" type="noConversion"/>
  </si>
  <si>
    <t xml:space="preserve">         年初结转和结余</t>
    <phoneticPr fontId="3" type="noConversion"/>
  </si>
  <si>
    <t>一、一般公共服务支出</t>
  </si>
  <si>
    <t>二、外交支出</t>
  </si>
  <si>
    <t>三、国防支出</t>
  </si>
  <si>
    <t>四、公共安全支出</t>
  </si>
  <si>
    <t>五、教育支出</t>
  </si>
  <si>
    <t>收入决算表</t>
    <phoneticPr fontId="3" type="noConversion"/>
  </si>
  <si>
    <t>注：本表反映部门本年度取得的各项收入情况。</t>
    <phoneticPr fontId="3" type="noConversion"/>
  </si>
  <si>
    <r>
      <t>注：本表反映部门本年度的总收支和年末结转结余情况</t>
    </r>
    <r>
      <rPr>
        <sz val="10"/>
        <rFont val="宋体"/>
        <family val="3"/>
        <charset val="134"/>
      </rPr>
      <t>。</t>
    </r>
    <phoneticPr fontId="3" type="noConversion"/>
  </si>
  <si>
    <t>注：本表反映部门本年度各项支出情况。</t>
    <phoneticPr fontId="3" type="noConversion"/>
  </si>
  <si>
    <t>支出决算表</t>
    <phoneticPr fontId="3" type="noConversion"/>
  </si>
  <si>
    <t>财政拨款收入支出决算总表</t>
    <phoneticPr fontId="3" type="noConversion"/>
  </si>
  <si>
    <t>二、政府性基金预算财政拨款</t>
  </si>
  <si>
    <t>一、一般公共预算财政拨款</t>
    <phoneticPr fontId="3" type="noConversion"/>
  </si>
  <si>
    <t>年初财政拨款结转和结余</t>
  </si>
  <si>
    <t xml:space="preserve">        政府性基金预算财政拨款</t>
    <phoneticPr fontId="3" type="noConversion"/>
  </si>
  <si>
    <t>年末结转和结余</t>
    <phoneticPr fontId="3" type="noConversion"/>
  </si>
  <si>
    <t>金额</t>
    <phoneticPr fontId="3" type="noConversion"/>
  </si>
  <si>
    <r>
      <t>注：本表反映部门本年度一般公共预算财政拨款和政府性基金预算财政拨款的总收支和年末结转结余情况</t>
    </r>
    <r>
      <rPr>
        <sz val="10"/>
        <rFont val="宋体"/>
        <family val="3"/>
        <charset val="134"/>
      </rPr>
      <t>。</t>
    </r>
    <phoneticPr fontId="3" type="noConversion"/>
  </si>
  <si>
    <r>
      <t>公开0</t>
    </r>
    <r>
      <rPr>
        <sz val="10"/>
        <color indexed="8"/>
        <rFont val="宋体"/>
        <family val="3"/>
        <charset val="134"/>
      </rPr>
      <t>8</t>
    </r>
    <r>
      <rPr>
        <sz val="10"/>
        <color indexed="8"/>
        <rFont val="宋体"/>
        <family val="3"/>
        <charset val="134"/>
      </rPr>
      <t>表</t>
    </r>
    <phoneticPr fontId="3" type="noConversion"/>
  </si>
  <si>
    <t>政府性基金预算财政拨款收入支出决算表</t>
    <phoneticPr fontId="3" type="noConversion"/>
  </si>
  <si>
    <t>注：本表反映部门本年度政府性基金预算财政拨款收入支出及结转和结余情况。</t>
    <phoneticPr fontId="3" type="noConversion"/>
  </si>
  <si>
    <r>
      <t>公开0</t>
    </r>
    <r>
      <rPr>
        <sz val="10"/>
        <color indexed="8"/>
        <rFont val="宋体"/>
        <family val="3"/>
        <charset val="134"/>
      </rPr>
      <t>7</t>
    </r>
    <r>
      <rPr>
        <sz val="10"/>
        <color indexed="8"/>
        <rFont val="宋体"/>
        <family val="3"/>
        <charset val="134"/>
      </rPr>
      <t>表</t>
    </r>
    <phoneticPr fontId="3" type="noConversion"/>
  </si>
  <si>
    <t>一般公共预算财政拨款“三公”经费支出决算表</t>
    <phoneticPr fontId="3" type="noConversion"/>
  </si>
  <si>
    <t>功能分类科目编码</t>
    <phoneticPr fontId="3" type="noConversion"/>
  </si>
  <si>
    <t>功能分类科目编码</t>
    <phoneticPr fontId="9" type="noConversion"/>
  </si>
  <si>
    <t xml:space="preserve">      一般公共预算财政拨款</t>
    <phoneticPr fontId="3" type="noConversion"/>
  </si>
  <si>
    <t>一般公共预算财政拨款</t>
    <phoneticPr fontId="3" type="noConversion"/>
  </si>
  <si>
    <t>政府性基金预算财政拨款</t>
    <phoneticPr fontId="3" type="noConversion"/>
  </si>
  <si>
    <t>年初结转和结余</t>
    <phoneticPr fontId="9" type="noConversion"/>
  </si>
  <si>
    <t>14</t>
    <phoneticPr fontId="3" type="noConversion"/>
  </si>
  <si>
    <t>15</t>
    <phoneticPr fontId="3" type="noConversion"/>
  </si>
  <si>
    <t>七、社会保障和就业支出</t>
    <phoneticPr fontId="3" type="noConversion"/>
  </si>
  <si>
    <t>八、交通运输支出</t>
    <phoneticPr fontId="3" type="noConversion"/>
  </si>
  <si>
    <t>201</t>
  </si>
  <si>
    <t/>
  </si>
  <si>
    <t>一般公共服务支出</t>
  </si>
  <si>
    <t>20199</t>
  </si>
  <si>
    <t>2019999</t>
  </si>
  <si>
    <t xml:space="preserve">  其他一般公共服务支出</t>
  </si>
  <si>
    <t>208</t>
  </si>
  <si>
    <t>社会保障和就业支出</t>
  </si>
  <si>
    <t>20805</t>
  </si>
  <si>
    <t>2080501</t>
  </si>
  <si>
    <t>20808</t>
  </si>
  <si>
    <t>抚恤</t>
  </si>
  <si>
    <t>2080801</t>
  </si>
  <si>
    <t xml:space="preserve">  死亡抚恤</t>
  </si>
  <si>
    <t>214</t>
  </si>
  <si>
    <t>交通运输支出</t>
  </si>
  <si>
    <t>21401</t>
  </si>
  <si>
    <t>公路水路运输</t>
  </si>
  <si>
    <t>2140101</t>
  </si>
  <si>
    <t xml:space="preserve">  行政运行</t>
  </si>
  <si>
    <t>2140106</t>
  </si>
  <si>
    <t xml:space="preserve">  公路养护</t>
  </si>
  <si>
    <t xml:space="preserve">  基本工资</t>
  </si>
  <si>
    <t xml:space="preserve">  津贴补贴</t>
  </si>
  <si>
    <t>商品和服务支出</t>
  </si>
  <si>
    <t xml:space="preserve">  办公费</t>
  </si>
  <si>
    <t xml:space="preserve">  邮电费</t>
  </si>
  <si>
    <t xml:space="preserve">  差旅费</t>
  </si>
  <si>
    <t xml:space="preserve">  培训费</t>
  </si>
  <si>
    <t xml:space="preserve">  公务用车运行维护费</t>
  </si>
  <si>
    <t>对个人和家庭的补助</t>
  </si>
  <si>
    <t xml:space="preserve">  退休费</t>
  </si>
  <si>
    <t xml:space="preserve">  生活补助</t>
  </si>
  <si>
    <t xml:space="preserve">  住房公积金</t>
  </si>
  <si>
    <t>部门：舟曲县交通局</t>
    <phoneticPr fontId="3" type="noConversion"/>
  </si>
  <si>
    <t>六、城乡社区支出</t>
    <phoneticPr fontId="3" type="noConversion"/>
  </si>
  <si>
    <t>其它公路水路运输支出</t>
    <phoneticPr fontId="3" type="noConversion"/>
  </si>
  <si>
    <t>部门：舟曲县交通运输局</t>
  </si>
  <si>
    <t>一般公共预算财政拨款收入支出决算表</t>
    <phoneticPr fontId="3" type="noConversion"/>
  </si>
  <si>
    <t>人员经费</t>
  </si>
  <si>
    <t>公用经费</t>
  </si>
  <si>
    <t xml:space="preserve">  抚恤金</t>
  </si>
  <si>
    <t xml:space="preserve">  公务接待费</t>
  </si>
  <si>
    <t>金额单位：万元</t>
    <phoneticPr fontId="3" type="noConversion"/>
  </si>
  <si>
    <t>公开05表</t>
    <phoneticPr fontId="3" type="noConversion"/>
  </si>
  <si>
    <t>类</t>
  </si>
  <si>
    <t>款</t>
  </si>
  <si>
    <t>项</t>
  </si>
  <si>
    <t>212</t>
  </si>
  <si>
    <t>城乡社区支出</t>
  </si>
  <si>
    <t>21203</t>
  </si>
  <si>
    <t>城乡社区公共设施</t>
  </si>
  <si>
    <t>2120399</t>
  </si>
  <si>
    <t xml:space="preserve">  其他城乡社区公共设施支出</t>
  </si>
  <si>
    <t>2140104</t>
  </si>
  <si>
    <t>2140105</t>
  </si>
  <si>
    <t xml:space="preserve">  公路改建</t>
  </si>
  <si>
    <t>2140199</t>
  </si>
  <si>
    <t xml:space="preserve">  其他公路水路运输支出</t>
  </si>
  <si>
    <t>车辆购置税支出</t>
  </si>
  <si>
    <t xml:space="preserve">  车辆购置税用于农村公路建设支出</t>
  </si>
  <si>
    <t xml:space="preserve">           其中：项目结转和结余</t>
    <phoneticPr fontId="3" type="noConversion"/>
  </si>
  <si>
    <t xml:space="preserve">                  其中：项目结转和结余</t>
    <phoneticPr fontId="3" type="noConversion"/>
  </si>
  <si>
    <t xml:space="preserve">  公路建设</t>
    <phoneticPr fontId="3" type="noConversion"/>
  </si>
  <si>
    <t xml:space="preserve">  车辆购置税用于公路等基础设施建设支出</t>
  </si>
  <si>
    <t>部门：舟曲县交通运输局</t>
    <phoneticPr fontId="3" type="noConversion"/>
  </si>
  <si>
    <t>部门：舟曲县交通运输局</t>
    <phoneticPr fontId="3" type="noConversion"/>
  </si>
  <si>
    <t>九、农林水支出</t>
    <phoneticPr fontId="3" type="noConversion"/>
  </si>
  <si>
    <t xml:space="preserve"> 行政事业单位离退休</t>
    <phoneticPr fontId="3" type="noConversion"/>
  </si>
  <si>
    <t xml:space="preserve">  未归口管理的行政单位离退休</t>
    <phoneticPr fontId="3" type="noConversion"/>
  </si>
  <si>
    <t xml:space="preserve"> 抚恤</t>
    <phoneticPr fontId="3" type="noConversion"/>
  </si>
  <si>
    <t xml:space="preserve">  死亡抚恤</t>
    <phoneticPr fontId="3" type="noConversion"/>
  </si>
  <si>
    <t xml:space="preserve"> 自然灾害生活救助</t>
    <phoneticPr fontId="3" type="noConversion"/>
  </si>
  <si>
    <t xml:space="preserve">  地方自然灾害生活补助</t>
    <phoneticPr fontId="3" type="noConversion"/>
  </si>
  <si>
    <t>农林水支出</t>
    <phoneticPr fontId="3" type="noConversion"/>
  </si>
  <si>
    <t xml:space="preserve"> 扶贫</t>
    <phoneticPr fontId="3" type="noConversion"/>
  </si>
  <si>
    <t xml:space="preserve">  农村基础设施建设</t>
    <phoneticPr fontId="3" type="noConversion"/>
  </si>
  <si>
    <t xml:space="preserve"> 其他一般公共服务支出</t>
    <phoneticPr fontId="3" type="noConversion"/>
  </si>
  <si>
    <t>一般公共预算财政拨款基本支出决算表</t>
  </si>
  <si>
    <r>
      <t>公开06</t>
    </r>
    <r>
      <rPr>
        <sz val="10"/>
        <color indexed="8"/>
        <rFont val="宋体"/>
        <family val="3"/>
        <charset val="134"/>
      </rPr>
      <t>表</t>
    </r>
  </si>
  <si>
    <t>单位：万元</t>
  </si>
  <si>
    <t>经济分类科目编码</t>
  </si>
  <si>
    <t xml:space="preserve"> 工资福利支出</t>
  </si>
  <si>
    <t>注：本表反映部门本年度一般公共预算财政拨款基本支出明细情况。</t>
  </si>
  <si>
    <t xml:space="preserve">  公路建设</t>
    <phoneticPr fontId="36" type="noConversion"/>
  </si>
  <si>
    <t xml:space="preserve">  车辆购置税用于公路
等基础设施建设支出</t>
    <phoneticPr fontId="36" type="noConversion"/>
  </si>
  <si>
    <t xml:space="preserve">  车辆购置税用于农村
公路建设支出</t>
    <phoneticPr fontId="36" type="noConversion"/>
  </si>
  <si>
    <t>科目编码</t>
    <phoneticPr fontId="36" type="noConversion"/>
  </si>
  <si>
    <t>科目名称</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</si>
  <si>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</si>
  <si>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</si>
  <si>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</si>
  <si>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</si>
  <si>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支出功能分类</t>
    <phoneticPr fontId="3" type="noConversion"/>
  </si>
  <si>
    <t>合计</t>
    <phoneticPr fontId="3" type="noConversion"/>
  </si>
  <si>
    <t>基本支
出结转</t>
    <phoneticPr fontId="3" type="noConversion"/>
  </si>
  <si>
    <t>项目支出结
转和结余</t>
    <phoneticPr fontId="3" type="noConversion"/>
  </si>
  <si>
    <t>基本支出</t>
    <phoneticPr fontId="3" type="noConversion"/>
  </si>
  <si>
    <t>项目支出</t>
    <phoneticPr fontId="3" type="noConversion"/>
  </si>
  <si>
    <t>基本支出结转</t>
    <phoneticPr fontId="3" type="noConversion"/>
  </si>
  <si>
    <t>项目支出结转和结余</t>
    <phoneticPr fontId="3" type="noConversion"/>
  </si>
  <si>
    <t>小计</t>
    <phoneticPr fontId="3" type="noConversion"/>
  </si>
  <si>
    <t>项目支出结转</t>
    <phoneticPr fontId="3" type="noConversion"/>
  </si>
  <si>
    <t>项目支出结余</t>
    <phoneticPr fontId="3" type="noConversion"/>
  </si>
  <si>
    <t xml:space="preserve"> 其他一般公共服务支出</t>
    <phoneticPr fontId="36" type="noConversion"/>
  </si>
  <si>
    <t xml:space="preserve"> 行政事业单位离退休</t>
    <phoneticPr fontId="36" type="noConversion"/>
  </si>
  <si>
    <t xml:space="preserve">   未归口管理的行政单位离退休</t>
    <phoneticPr fontId="36" type="noConversion"/>
  </si>
  <si>
    <t xml:space="preserve"> 抚恤</t>
    <phoneticPr fontId="36" type="noConversion"/>
  </si>
  <si>
    <t xml:space="preserve">  死亡抚恤</t>
    <phoneticPr fontId="36" type="noConversion"/>
  </si>
  <si>
    <t xml:space="preserve"> 自然灾害生活救助</t>
    <phoneticPr fontId="36" type="noConversion"/>
  </si>
  <si>
    <t xml:space="preserve">  地方自然灾害生活补助</t>
    <phoneticPr fontId="36" type="noConversion"/>
  </si>
  <si>
    <t>扶贫</t>
    <phoneticPr fontId="36" type="noConversion"/>
  </si>
  <si>
    <t xml:space="preserve">  农村基础设施建设</t>
    <phoneticPr fontId="36" type="noConversion"/>
  </si>
  <si>
    <t>部门：舟曲县交通运输局</t>
    <phoneticPr fontId="3" type="noConversion"/>
  </si>
  <si>
    <r>
      <t xml:space="preserve">项 </t>
    </r>
    <r>
      <rPr>
        <sz val="6"/>
        <color indexed="8"/>
        <rFont val="宋体"/>
        <family val="3"/>
        <charset val="134"/>
      </rPr>
      <t xml:space="preserve">   </t>
    </r>
    <r>
      <rPr>
        <sz val="6"/>
        <rFont val="宋体"/>
        <family val="3"/>
        <charset val="134"/>
      </rPr>
      <t>目</t>
    </r>
  </si>
  <si>
    <t>2018年度预算数</t>
    <phoneticPr fontId="3" type="noConversion"/>
  </si>
  <si>
    <t>2018年度决算数</t>
    <phoneticPr fontId="3" type="noConversion"/>
  </si>
  <si>
    <r>
      <t>注：2018</t>
    </r>
    <r>
      <rPr>
        <sz val="12"/>
        <rFont val="宋体"/>
        <family val="3"/>
        <charset val="134"/>
      </rPr>
      <t>年度预算数为“三公”经费年初预算数，决算数是包括当年一般公共预算财政拨款和以前年度结转资金安排的实际支出。</t>
    </r>
    <phoneticPr fontId="3" type="noConversion"/>
  </si>
</sst>
</file>

<file path=xl/styles.xml><?xml version="1.0" encoding="utf-8"?>
<styleSheet xmlns="http://schemas.openxmlformats.org/spreadsheetml/2006/main">
  <numFmts count="4">
    <numFmt numFmtId="43" formatCode="_ * #,##0.00_ ;_ * \-#,##0.00_ ;_ * &quot;-&quot;??_ ;_ @_ "/>
    <numFmt numFmtId="176" formatCode="0.00_ "/>
    <numFmt numFmtId="177" formatCode="#,##0.00_ "/>
    <numFmt numFmtId="178" formatCode="0.00_);[Red]\(0.00\)"/>
  </numFmts>
  <fonts count="47">
    <font>
      <sz val="12"/>
      <name val="宋体"/>
      <charset val="134"/>
    </font>
    <font>
      <sz val="11"/>
      <color indexed="8"/>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1"/>
      <color indexed="8"/>
      <name val="宋体"/>
      <charset val="134"/>
    </font>
    <font>
      <sz val="12"/>
      <name val="黑体"/>
      <family val="3"/>
      <charset val="134"/>
    </font>
    <font>
      <sz val="12"/>
      <name val="宋体"/>
      <charset val="134"/>
    </font>
    <font>
      <sz val="16"/>
      <name val="华文中宋"/>
      <charset val="134"/>
    </font>
    <font>
      <sz val="16"/>
      <color indexed="8"/>
      <name val="华文中宋"/>
      <charset val="134"/>
    </font>
    <font>
      <sz val="12"/>
      <name val="宋体"/>
      <family val="3"/>
      <charset val="134"/>
    </font>
    <font>
      <sz val="11"/>
      <name val="宋体"/>
      <family val="3"/>
      <charset val="134"/>
    </font>
    <font>
      <b/>
      <sz val="11"/>
      <name val="宋体"/>
      <family val="3"/>
      <charset val="134"/>
    </font>
    <font>
      <sz val="12"/>
      <name val="宋体"/>
      <family val="3"/>
      <charset val="134"/>
    </font>
    <font>
      <sz val="10"/>
      <name val="宋体"/>
      <family val="3"/>
      <charset val="134"/>
    </font>
    <font>
      <sz val="10"/>
      <name val="宋体"/>
      <family val="3"/>
      <charset val="134"/>
    </font>
    <font>
      <sz val="10"/>
      <color indexed="8"/>
      <name val="宋体"/>
      <family val="3"/>
      <charset val="134"/>
    </font>
    <font>
      <sz val="16"/>
      <name val="华文中宋"/>
      <charset val="134"/>
    </font>
    <font>
      <sz val="12"/>
      <name val="宋体"/>
      <family val="3"/>
      <charset val="134"/>
    </font>
    <font>
      <sz val="9"/>
      <name val="宋体"/>
      <family val="3"/>
      <charset val="134"/>
    </font>
    <font>
      <b/>
      <sz val="11"/>
      <name val="宋体"/>
      <family val="3"/>
      <charset val="134"/>
    </font>
    <font>
      <sz val="10"/>
      <color indexed="8"/>
      <name val="Arial"/>
      <family val="2"/>
    </font>
    <font>
      <sz val="11"/>
      <color indexed="8"/>
      <name val="宋体"/>
      <family val="3"/>
      <charset val="134"/>
    </font>
    <font>
      <b/>
      <sz val="11"/>
      <color indexed="8"/>
      <name val="宋体"/>
      <family val="3"/>
      <charset val="134"/>
    </font>
    <font>
      <sz val="15"/>
      <color indexed="8"/>
      <name val="宋体"/>
      <family val="3"/>
      <charset val="134"/>
    </font>
    <font>
      <sz val="8"/>
      <color indexed="8"/>
      <name val="宋体"/>
      <family val="3"/>
      <charset val="134"/>
    </font>
    <font>
      <sz val="8"/>
      <color indexed="8"/>
      <name val="Arial"/>
      <family val="2"/>
    </font>
    <font>
      <sz val="9"/>
      <name val="宋体"/>
      <family val="3"/>
      <charset val="134"/>
    </font>
    <font>
      <sz val="11"/>
      <color theme="1"/>
      <name val="宋体"/>
      <family val="3"/>
      <charset val="134"/>
      <scheme val="minor"/>
    </font>
    <font>
      <b/>
      <sz val="12"/>
      <name val="宋体"/>
      <family val="3"/>
      <charset val="134"/>
    </font>
    <font>
      <b/>
      <sz val="8"/>
      <color indexed="8"/>
      <name val="Arial"/>
      <family val="2"/>
    </font>
    <font>
      <sz val="11"/>
      <color indexed="20"/>
      <name val="宋体"/>
      <family val="3"/>
      <charset val="134"/>
    </font>
    <font>
      <sz val="11"/>
      <color indexed="17"/>
      <name val="宋体"/>
      <family val="3"/>
      <charset val="134"/>
    </font>
    <font>
      <sz val="10"/>
      <name val="Arial"/>
      <family val="2"/>
      <charset val="134"/>
    </font>
    <font>
      <sz val="6"/>
      <color indexed="8"/>
      <name val="宋体"/>
      <family val="3"/>
      <charset val="134"/>
    </font>
    <font>
      <sz val="6"/>
      <name val="宋体"/>
      <family val="3"/>
      <charset val="134"/>
    </font>
    <font>
      <b/>
      <sz val="6"/>
      <name val="宋体"/>
      <family val="3"/>
      <charset val="134"/>
    </font>
    <font>
      <b/>
      <sz val="6"/>
      <color indexed="8"/>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64"/>
      </left>
      <right style="medium">
        <color indexed="64"/>
      </right>
      <top style="thin">
        <color indexed="64"/>
      </top>
      <bottom/>
      <diagonal/>
    </border>
    <border>
      <left style="medium">
        <color indexed="8"/>
      </left>
      <right/>
      <top style="thin">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thin">
        <color indexed="8"/>
      </top>
      <bottom style="thin">
        <color indexed="8"/>
      </bottom>
      <diagonal/>
    </border>
    <border>
      <left/>
      <right style="thin">
        <color indexed="8"/>
      </right>
      <top/>
      <bottom style="thin">
        <color indexed="8"/>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s>
  <cellStyleXfs count="49">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0" fillId="0" borderId="0"/>
    <xf numFmtId="0" fontId="2" fillId="0" borderId="0"/>
    <xf numFmtId="0" fontId="2" fillId="0" borderId="0"/>
    <xf numFmtId="0" fontId="37"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30" fillId="0" borderId="0"/>
    <xf numFmtId="0" fontId="2" fillId="0" borderId="0">
      <alignment vertical="center"/>
    </xf>
    <xf numFmtId="0" fontId="2"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43" fontId="14" fillId="0" borderId="0" applyFont="0" applyFill="0" applyBorder="0" applyAlignment="0" applyProtection="0">
      <alignment vertical="center"/>
    </xf>
    <xf numFmtId="0" fontId="12" fillId="0" borderId="0"/>
    <xf numFmtId="0" fontId="19" fillId="0" borderId="0"/>
    <xf numFmtId="0" fontId="19" fillId="0" borderId="0">
      <alignment vertical="center"/>
    </xf>
    <xf numFmtId="0" fontId="40" fillId="2" borderId="0" applyNumberFormat="0" applyBorder="0" applyAlignment="0" applyProtection="0">
      <alignment vertical="center"/>
    </xf>
    <xf numFmtId="0" fontId="19" fillId="0" borderId="0">
      <alignment vertical="center"/>
    </xf>
    <xf numFmtId="0" fontId="19" fillId="0" borderId="0"/>
    <xf numFmtId="0" fontId="19" fillId="0" borderId="0"/>
    <xf numFmtId="0" fontId="41" fillId="3" borderId="0" applyNumberFormat="0" applyBorder="0" applyAlignment="0" applyProtection="0">
      <alignment vertical="center"/>
    </xf>
    <xf numFmtId="0" fontId="19" fillId="0" borderId="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19" fillId="0" borderId="0"/>
    <xf numFmtId="0" fontId="19" fillId="0" borderId="0"/>
    <xf numFmtId="0" fontId="19" fillId="0" borderId="0"/>
    <xf numFmtId="0" fontId="19" fillId="0" borderId="0"/>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2" fillId="0" borderId="0"/>
    <xf numFmtId="0" fontId="37" fillId="0" borderId="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43" fontId="31" fillId="0" borderId="0" applyFont="0" applyFill="0" applyBorder="0" applyAlignment="0" applyProtection="0">
      <alignment vertical="center"/>
    </xf>
    <xf numFmtId="0" fontId="12" fillId="0" borderId="0"/>
  </cellStyleXfs>
  <cellXfs count="329">
    <xf numFmtId="0" fontId="0" fillId="0" borderId="0" xfId="0"/>
    <xf numFmtId="0" fontId="5" fillId="0" borderId="0" xfId="15" applyFont="1" applyBorder="1" applyAlignment="1">
      <alignment horizontal="right" vertical="center"/>
    </xf>
    <xf numFmtId="0" fontId="5" fillId="0" borderId="0" xfId="15" applyFont="1" applyAlignment="1">
      <alignment horizontal="right" vertical="center"/>
    </xf>
    <xf numFmtId="0" fontId="2" fillId="4" borderId="0" xfId="15" applyFill="1" applyAlignment="1">
      <alignment horizontal="right" vertical="center"/>
    </xf>
    <xf numFmtId="0" fontId="2" fillId="0" borderId="0" xfId="15" applyBorder="1" applyAlignment="1">
      <alignment horizontal="right" vertical="center"/>
    </xf>
    <xf numFmtId="0" fontId="2" fillId="0" borderId="0" xfId="15" applyAlignment="1">
      <alignment horizontal="right" vertical="center"/>
    </xf>
    <xf numFmtId="0" fontId="6" fillId="4" borderId="0" xfId="15" applyFont="1" applyFill="1" applyAlignment="1">
      <alignment horizontal="left" vertical="center"/>
    </xf>
    <xf numFmtId="0" fontId="4" fillId="0" borderId="0" xfId="15" applyFont="1" applyBorder="1" applyAlignment="1">
      <alignment horizontal="right" vertical="center"/>
    </xf>
    <xf numFmtId="0" fontId="4" fillId="0" borderId="0" xfId="15" applyFont="1" applyAlignment="1">
      <alignment horizontal="right" vertical="center"/>
    </xf>
    <xf numFmtId="0" fontId="5"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6"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0" fontId="0" fillId="0" borderId="0" xfId="0" applyAlignment="1">
      <alignment vertical="center"/>
    </xf>
    <xf numFmtId="49" fontId="2" fillId="4" borderId="1" xfId="0" quotePrefix="1"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49" fontId="2"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5" fillId="4" borderId="0" xfId="16" applyFont="1" applyFill="1" applyAlignment="1">
      <alignment vertical="center" wrapText="1"/>
    </xf>
    <xf numFmtId="0" fontId="4" fillId="4" borderId="0" xfId="16" applyFont="1" applyFill="1" applyAlignment="1">
      <alignment horizontal="center" vertical="center" wrapText="1"/>
    </xf>
    <xf numFmtId="0" fontId="4" fillId="4" borderId="0" xfId="16" applyFont="1" applyFill="1" applyAlignment="1">
      <alignment vertical="center" wrapText="1"/>
    </xf>
    <xf numFmtId="0" fontId="2" fillId="0" borderId="0" xfId="16" applyFont="1" applyAlignment="1">
      <alignment horizontal="center" vertical="center" wrapText="1"/>
    </xf>
    <xf numFmtId="0" fontId="2" fillId="0" borderId="1" xfId="16" applyFont="1" applyBorder="1" applyAlignment="1">
      <alignment horizontal="center" vertical="center" wrapText="1"/>
    </xf>
    <xf numFmtId="0" fontId="2" fillId="0" borderId="3" xfId="16" applyFont="1" applyBorder="1" applyAlignment="1">
      <alignment horizontal="center" vertical="center" wrapText="1"/>
    </xf>
    <xf numFmtId="0" fontId="4" fillId="0" borderId="1" xfId="16" applyFont="1" applyBorder="1" applyAlignment="1">
      <alignment vertical="center" wrapText="1"/>
    </xf>
    <xf numFmtId="0" fontId="2" fillId="0" borderId="1" xfId="16" applyFont="1" applyBorder="1" applyAlignment="1">
      <alignment vertical="center" wrapText="1"/>
    </xf>
    <xf numFmtId="0" fontId="2" fillId="0" borderId="0" xfId="16" applyFont="1" applyAlignment="1">
      <alignment vertical="center" wrapText="1"/>
    </xf>
    <xf numFmtId="0" fontId="2" fillId="0" borderId="2" xfId="16" applyFont="1" applyBorder="1" applyAlignment="1">
      <alignment vertical="center" wrapText="1"/>
    </xf>
    <xf numFmtId="0" fontId="2" fillId="0" borderId="0" xfId="16" applyFont="1" applyAlignment="1">
      <alignment horizontal="left" vertical="center"/>
    </xf>
    <xf numFmtId="0" fontId="2" fillId="0" borderId="0" xfId="16" applyAlignment="1">
      <alignment vertical="center" wrapText="1"/>
    </xf>
    <xf numFmtId="0" fontId="4" fillId="4" borderId="4" xfId="16" applyFont="1" applyFill="1" applyBorder="1" applyAlignment="1">
      <alignment vertical="center" wrapText="1"/>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5" xfId="0" applyNumberFormat="1" applyFill="1" applyBorder="1" applyAlignment="1">
      <alignment horizontal="right" vertical="center"/>
    </xf>
    <xf numFmtId="4" fontId="2" fillId="0" borderId="1" xfId="16" applyNumberFormat="1" applyFont="1" applyFill="1" applyBorder="1" applyAlignment="1">
      <alignment horizontal="center" vertical="center" wrapText="1"/>
    </xf>
    <xf numFmtId="4" fontId="2" fillId="0" borderId="3" xfId="16" applyNumberFormat="1" applyFont="1" applyFill="1" applyBorder="1" applyAlignment="1">
      <alignment horizontal="center" vertical="center" wrapText="1"/>
    </xf>
    <xf numFmtId="0" fontId="2" fillId="0" borderId="1" xfId="16" applyFont="1" applyFill="1" applyBorder="1" applyAlignment="1">
      <alignment vertical="center" wrapText="1"/>
    </xf>
    <xf numFmtId="4" fontId="2" fillId="0" borderId="1" xfId="16" applyNumberFormat="1" applyFont="1" applyFill="1" applyBorder="1" applyAlignment="1">
      <alignment vertical="center" wrapText="1"/>
    </xf>
    <xf numFmtId="0" fontId="2" fillId="0" borderId="3" xfId="16" applyFont="1" applyFill="1" applyBorder="1" applyAlignment="1">
      <alignment vertical="center" wrapText="1"/>
    </xf>
    <xf numFmtId="0" fontId="2" fillId="0" borderId="2" xfId="16" applyFont="1" applyFill="1" applyBorder="1" applyAlignment="1">
      <alignment vertical="center" wrapText="1"/>
    </xf>
    <xf numFmtId="0" fontId="2" fillId="0" borderId="5" xfId="16" applyFont="1" applyFill="1" applyBorder="1" applyAlignment="1">
      <alignment vertical="center" wrapText="1"/>
    </xf>
    <xf numFmtId="0" fontId="6" fillId="4" borderId="0" xfId="15" applyFont="1" applyFill="1" applyAlignment="1">
      <alignment horizontal="right" vertical="center"/>
    </xf>
    <xf numFmtId="0" fontId="4" fillId="4" borderId="0" xfId="16" applyFont="1" applyFill="1" applyBorder="1" applyAlignment="1">
      <alignment vertical="center" wrapText="1"/>
    </xf>
    <xf numFmtId="0" fontId="15" fillId="0" borderId="0" xfId="15" applyFont="1" applyAlignment="1">
      <alignment horizontal="left" vertical="center"/>
    </xf>
    <xf numFmtId="49" fontId="0" fillId="4" borderId="3" xfId="0" applyNumberFormat="1" applyFill="1" applyBorder="1" applyAlignment="1">
      <alignment horizontal="center" vertical="center"/>
    </xf>
    <xf numFmtId="0" fontId="2" fillId="0" borderId="6" xfId="16" applyFont="1" applyBorder="1" applyAlignment="1">
      <alignment horizontal="center" vertical="center" wrapText="1"/>
    </xf>
    <xf numFmtId="4" fontId="2" fillId="0" borderId="6" xfId="16" applyNumberFormat="1" applyFont="1" applyFill="1" applyBorder="1" applyAlignment="1">
      <alignment horizontal="center" vertical="center" wrapText="1"/>
    </xf>
    <xf numFmtId="4" fontId="2" fillId="0" borderId="6" xfId="16" applyNumberFormat="1" applyFont="1" applyFill="1" applyBorder="1" applyAlignment="1">
      <alignment vertical="center" wrapText="1"/>
    </xf>
    <xf numFmtId="0" fontId="2" fillId="0" borderId="6" xfId="16" applyFont="1" applyFill="1" applyBorder="1" applyAlignment="1">
      <alignment vertical="center" wrapText="1"/>
    </xf>
    <xf numFmtId="0" fontId="2" fillId="0" borderId="7" xfId="16" applyFont="1" applyFill="1" applyBorder="1" applyAlignment="1">
      <alignment vertical="center" wrapText="1"/>
    </xf>
    <xf numFmtId="176" fontId="20" fillId="4" borderId="1" xfId="15" quotePrefix="1" applyNumberFormat="1" applyFont="1" applyFill="1" applyBorder="1" applyAlignment="1">
      <alignment horizontal="center" vertical="center"/>
    </xf>
    <xf numFmtId="176" fontId="20" fillId="0" borderId="8" xfId="15" quotePrefix="1" applyNumberFormat="1" applyFont="1" applyFill="1" applyBorder="1" applyAlignment="1">
      <alignment horizontal="left" vertical="center"/>
    </xf>
    <xf numFmtId="176" fontId="20" fillId="0" borderId="1" xfId="15" applyNumberFormat="1" applyFont="1" applyFill="1" applyBorder="1" applyAlignment="1">
      <alignment horizontal="right" vertical="center"/>
    </xf>
    <xf numFmtId="176" fontId="20" fillId="4" borderId="1" xfId="15" quotePrefix="1" applyNumberFormat="1" applyFont="1" applyFill="1" applyBorder="1" applyAlignment="1">
      <alignment horizontal="left" vertical="center"/>
    </xf>
    <xf numFmtId="0" fontId="20" fillId="4" borderId="1" xfId="15" quotePrefix="1" applyNumberFormat="1" applyFont="1" applyFill="1" applyBorder="1" applyAlignment="1">
      <alignment horizontal="center" vertical="center"/>
    </xf>
    <xf numFmtId="176" fontId="20" fillId="0" borderId="3" xfId="15" applyNumberFormat="1" applyFont="1" applyFill="1" applyBorder="1" applyAlignment="1">
      <alignment horizontal="right" vertical="center"/>
    </xf>
    <xf numFmtId="176" fontId="20" fillId="4" borderId="8" xfId="15" applyNumberFormat="1" applyFont="1" applyFill="1" applyBorder="1" applyAlignment="1">
      <alignment horizontal="left" vertical="center"/>
    </xf>
    <xf numFmtId="176" fontId="20" fillId="4" borderId="8" xfId="15" quotePrefix="1" applyNumberFormat="1" applyFont="1" applyFill="1" applyBorder="1" applyAlignment="1">
      <alignment horizontal="left" vertical="center"/>
    </xf>
    <xf numFmtId="176" fontId="20" fillId="0" borderId="8" xfId="15" applyNumberFormat="1" applyFont="1" applyFill="1" applyBorder="1" applyAlignment="1">
      <alignment horizontal="left" vertical="center"/>
    </xf>
    <xf numFmtId="176" fontId="20" fillId="0" borderId="1" xfId="15" applyNumberFormat="1" applyFont="1" applyFill="1" applyBorder="1" applyAlignment="1">
      <alignment horizontal="left" vertical="center"/>
    </xf>
    <xf numFmtId="176" fontId="20" fillId="0" borderId="9" xfId="15" applyNumberFormat="1" applyFont="1" applyFill="1" applyBorder="1" applyAlignment="1">
      <alignment horizontal="center" vertical="center"/>
    </xf>
    <xf numFmtId="176" fontId="21" fillId="0" borderId="8" xfId="15" quotePrefix="1" applyNumberFormat="1" applyFont="1" applyFill="1" applyBorder="1" applyAlignment="1">
      <alignment horizontal="center" vertical="center"/>
    </xf>
    <xf numFmtId="176" fontId="21" fillId="0" borderId="6" xfId="15" quotePrefix="1" applyNumberFormat="1" applyFont="1" applyFill="1" applyBorder="1" applyAlignment="1">
      <alignment horizontal="center" vertical="center"/>
    </xf>
    <xf numFmtId="176" fontId="21" fillId="0" borderId="9" xfId="15" quotePrefix="1" applyNumberFormat="1" applyFont="1" applyFill="1" applyBorder="1" applyAlignment="1">
      <alignment vertical="center"/>
    </xf>
    <xf numFmtId="176" fontId="20" fillId="0" borderId="6" xfId="15" applyNumberFormat="1" applyFont="1" applyFill="1" applyBorder="1" applyAlignment="1">
      <alignment horizontal="left" vertical="center"/>
    </xf>
    <xf numFmtId="176" fontId="20" fillId="0" borderId="9" xfId="15" quotePrefix="1" applyNumberFormat="1" applyFont="1" applyFill="1" applyBorder="1" applyAlignment="1">
      <alignment vertical="center"/>
    </xf>
    <xf numFmtId="176" fontId="20" fillId="0" borderId="10" xfId="15" applyNumberFormat="1" applyFont="1" applyFill="1" applyBorder="1" applyAlignment="1">
      <alignment horizontal="left" vertical="center"/>
    </xf>
    <xf numFmtId="176" fontId="20" fillId="0" borderId="11" xfId="15" applyNumberFormat="1" applyFont="1" applyFill="1" applyBorder="1" applyAlignment="1">
      <alignment horizontal="right" vertical="center"/>
    </xf>
    <xf numFmtId="176" fontId="20" fillId="0" borderId="12" xfId="15" applyNumberFormat="1" applyFont="1" applyFill="1" applyBorder="1" applyAlignment="1">
      <alignment horizontal="left" vertical="center"/>
    </xf>
    <xf numFmtId="176" fontId="20" fillId="0" borderId="13" xfId="15" quotePrefix="1" applyNumberFormat="1" applyFont="1" applyFill="1" applyBorder="1" applyAlignment="1">
      <alignment vertical="center"/>
    </xf>
    <xf numFmtId="176" fontId="21" fillId="4" borderId="14" xfId="15" quotePrefix="1" applyNumberFormat="1" applyFont="1" applyFill="1" applyBorder="1" applyAlignment="1">
      <alignment horizontal="center" vertical="center"/>
    </xf>
    <xf numFmtId="176" fontId="21" fillId="4" borderId="7" xfId="15" quotePrefix="1" applyNumberFormat="1" applyFont="1" applyFill="1" applyBorder="1" applyAlignment="1">
      <alignment horizontal="center" vertical="center"/>
    </xf>
    <xf numFmtId="176" fontId="21" fillId="0" borderId="15" xfId="15" quotePrefix="1" applyNumberFormat="1" applyFont="1" applyFill="1" applyBorder="1" applyAlignment="1">
      <alignment vertical="center"/>
    </xf>
    <xf numFmtId="176" fontId="22" fillId="4" borderId="8" xfId="15" quotePrefix="1" applyNumberFormat="1" applyFont="1" applyFill="1" applyBorder="1" applyAlignment="1">
      <alignment horizontal="center" vertical="center"/>
    </xf>
    <xf numFmtId="176" fontId="22" fillId="4" borderId="1" xfId="15" quotePrefix="1" applyNumberFormat="1" applyFont="1" applyFill="1" applyBorder="1" applyAlignment="1">
      <alignment horizontal="center" vertical="center"/>
    </xf>
    <xf numFmtId="176" fontId="22" fillId="4" borderId="1" xfId="15" applyNumberFormat="1" applyFont="1" applyFill="1" applyBorder="1" applyAlignment="1">
      <alignment horizontal="center" vertical="center"/>
    </xf>
    <xf numFmtId="176" fontId="22" fillId="4" borderId="3" xfId="15" applyNumberFormat="1" applyFont="1" applyFill="1" applyBorder="1" applyAlignment="1">
      <alignment horizontal="center" vertical="center"/>
    </xf>
    <xf numFmtId="176" fontId="22" fillId="4" borderId="3" xfId="15" quotePrefix="1" applyNumberFormat="1" applyFont="1" applyFill="1" applyBorder="1" applyAlignment="1">
      <alignment horizontal="center" vertical="center"/>
    </xf>
    <xf numFmtId="176" fontId="23" fillId="4" borderId="1" xfId="15" quotePrefix="1" applyNumberFormat="1" applyFont="1" applyFill="1" applyBorder="1" applyAlignment="1">
      <alignment horizontal="center" vertical="center"/>
    </xf>
    <xf numFmtId="0" fontId="20" fillId="0" borderId="16" xfId="16" applyFont="1" applyFill="1" applyBorder="1" applyAlignment="1">
      <alignment horizontal="center" vertical="center" wrapText="1"/>
    </xf>
    <xf numFmtId="0" fontId="20" fillId="0" borderId="8" xfId="16" applyFont="1" applyBorder="1" applyAlignment="1">
      <alignment horizontal="center" vertical="center" wrapText="1"/>
    </xf>
    <xf numFmtId="0" fontId="20" fillId="0" borderId="1" xfId="16" applyFont="1" applyBorder="1" applyAlignment="1">
      <alignment horizontal="center" vertical="center" wrapText="1"/>
    </xf>
    <xf numFmtId="0" fontId="20" fillId="0" borderId="3" xfId="16" applyFont="1" applyBorder="1" applyAlignment="1">
      <alignment horizontal="center" vertical="center" wrapText="1"/>
    </xf>
    <xf numFmtId="0" fontId="20" fillId="0" borderId="17" xfId="16" applyFont="1" applyFill="1" applyBorder="1" applyAlignment="1">
      <alignment vertical="center" wrapText="1"/>
    </xf>
    <xf numFmtId="0" fontId="20" fillId="0" borderId="2" xfId="16" applyFont="1" applyFill="1" applyBorder="1" applyAlignment="1">
      <alignment vertical="center" wrapText="1"/>
    </xf>
    <xf numFmtId="0" fontId="20" fillId="0" borderId="7" xfId="16" applyFont="1" applyFill="1" applyBorder="1" applyAlignment="1">
      <alignment vertical="center" wrapText="1"/>
    </xf>
    <xf numFmtId="0" fontId="20" fillId="0" borderId="5" xfId="16" applyFont="1" applyFill="1" applyBorder="1" applyAlignment="1">
      <alignment vertical="center" wrapText="1"/>
    </xf>
    <xf numFmtId="176" fontId="20" fillId="0" borderId="8" xfId="15" applyNumberFormat="1" applyFont="1" applyFill="1" applyBorder="1" applyAlignment="1">
      <alignment horizontal="center" vertical="center"/>
    </xf>
    <xf numFmtId="176" fontId="20" fillId="0" borderId="10" xfId="15" applyNumberFormat="1" applyFont="1" applyFill="1" applyBorder="1" applyAlignment="1">
      <alignment horizontal="center" vertical="center"/>
    </xf>
    <xf numFmtId="176" fontId="20" fillId="0" borderId="6" xfId="15" applyNumberFormat="1" applyFont="1" applyFill="1" applyBorder="1" applyAlignment="1">
      <alignment horizontal="center" vertical="center"/>
    </xf>
    <xf numFmtId="176" fontId="0" fillId="4" borderId="1" xfId="15" applyNumberFormat="1" applyFont="1" applyFill="1" applyBorder="1" applyAlignment="1">
      <alignment horizontal="center" vertical="center"/>
    </xf>
    <xf numFmtId="49" fontId="22" fillId="4" borderId="1" xfId="15" quotePrefix="1" applyNumberFormat="1" applyFont="1" applyFill="1" applyBorder="1" applyAlignment="1">
      <alignment horizontal="center" vertical="center"/>
    </xf>
    <xf numFmtId="49" fontId="22" fillId="4" borderId="3" xfId="15" quotePrefix="1" applyNumberFormat="1" applyFont="1" applyFill="1" applyBorder="1" applyAlignment="1">
      <alignment horizontal="center" vertical="center"/>
    </xf>
    <xf numFmtId="0" fontId="25" fillId="4" borderId="0" xfId="15" applyFont="1" applyFill="1" applyAlignment="1">
      <alignment horizontal="right" vertical="center"/>
    </xf>
    <xf numFmtId="49" fontId="0" fillId="4" borderId="1" xfId="15" applyNumberFormat="1" applyFont="1" applyFill="1" applyBorder="1" applyAlignment="1">
      <alignment horizontal="center" vertical="center" wrapText="1"/>
    </xf>
    <xf numFmtId="49" fontId="0" fillId="4" borderId="3" xfId="15" applyNumberFormat="1" applyFont="1" applyFill="1" applyBorder="1" applyAlignment="1">
      <alignment horizontal="center" vertical="center" wrapText="1"/>
    </xf>
    <xf numFmtId="43" fontId="22" fillId="4" borderId="1" xfId="21" quotePrefix="1" applyFont="1" applyFill="1" applyBorder="1" applyAlignment="1">
      <alignment horizontal="center" vertical="center"/>
    </xf>
    <xf numFmtId="43" fontId="20" fillId="0" borderId="1" xfId="21" applyFont="1" applyFill="1" applyBorder="1" applyAlignment="1">
      <alignment horizontal="right" vertical="center"/>
    </xf>
    <xf numFmtId="43" fontId="20" fillId="0" borderId="1" xfId="21" applyFont="1" applyFill="1" applyBorder="1" applyAlignment="1">
      <alignment horizontal="left" vertical="center"/>
    </xf>
    <xf numFmtId="43" fontId="20" fillId="0" borderId="11" xfId="21" applyFont="1" applyFill="1" applyBorder="1" applyAlignment="1">
      <alignment horizontal="right" vertical="center"/>
    </xf>
    <xf numFmtId="176" fontId="0" fillId="0" borderId="1" xfId="15" applyNumberFormat="1" applyFont="1" applyFill="1" applyBorder="1" applyAlignment="1">
      <alignment horizontal="left" vertical="center"/>
    </xf>
    <xf numFmtId="43" fontId="21" fillId="0" borderId="9" xfId="21" quotePrefix="1" applyFont="1" applyFill="1" applyBorder="1" applyAlignment="1">
      <alignment vertical="center"/>
    </xf>
    <xf numFmtId="43" fontId="20" fillId="0" borderId="9" xfId="21" quotePrefix="1" applyFont="1" applyFill="1" applyBorder="1" applyAlignment="1">
      <alignment vertical="center"/>
    </xf>
    <xf numFmtId="43" fontId="29" fillId="0" borderId="2" xfId="21" applyFont="1" applyFill="1" applyBorder="1" applyAlignment="1">
      <alignment horizontal="right" vertical="center"/>
    </xf>
    <xf numFmtId="43" fontId="21" fillId="0" borderId="15" xfId="21" quotePrefix="1" applyFont="1" applyFill="1" applyBorder="1" applyAlignment="1">
      <alignment vertical="center"/>
    </xf>
    <xf numFmtId="0" fontId="31" fillId="0" borderId="18" xfId="14" applyFont="1" applyBorder="1" applyAlignment="1">
      <alignment horizontal="left" vertical="center" shrinkToFit="1"/>
    </xf>
    <xf numFmtId="0" fontId="31" fillId="0" borderId="20" xfId="5" applyFont="1" applyBorder="1" applyAlignment="1">
      <alignment horizontal="left" vertical="center" shrinkToFit="1"/>
    </xf>
    <xf numFmtId="4" fontId="31" fillId="0" borderId="20" xfId="5" applyNumberFormat="1" applyFont="1" applyBorder="1" applyAlignment="1">
      <alignment horizontal="right" vertical="center" shrinkToFit="1"/>
    </xf>
    <xf numFmtId="176" fontId="0" fillId="0" borderId="11" xfId="0" applyNumberFormat="1" applyFill="1" applyBorder="1" applyAlignment="1">
      <alignment horizontal="right" vertical="center"/>
    </xf>
    <xf numFmtId="176" fontId="0" fillId="0" borderId="22" xfId="0" applyNumberFormat="1" applyFill="1" applyBorder="1" applyAlignment="1">
      <alignment horizontal="right" vertical="center"/>
    </xf>
    <xf numFmtId="0" fontId="31" fillId="0" borderId="18" xfId="5" applyFont="1" applyBorder="1" applyAlignment="1">
      <alignment horizontal="left" vertical="center" shrinkToFit="1"/>
    </xf>
    <xf numFmtId="43" fontId="29" fillId="0" borderId="1" xfId="21" applyFont="1" applyFill="1" applyBorder="1" applyAlignment="1">
      <alignment horizontal="right" vertical="center"/>
    </xf>
    <xf numFmtId="0" fontId="31" fillId="0" borderId="20" xfId="5" applyFont="1" applyBorder="1" applyAlignment="1">
      <alignment horizontal="right" vertical="center" shrinkToFit="1"/>
    </xf>
    <xf numFmtId="43" fontId="20" fillId="4" borderId="1" xfId="21" quotePrefix="1" applyFont="1" applyFill="1" applyBorder="1" applyAlignment="1">
      <alignment horizontal="center" vertical="center"/>
    </xf>
    <xf numFmtId="4" fontId="32" fillId="0" borderId="20" xfId="5" applyNumberFormat="1" applyFont="1" applyBorder="1" applyAlignment="1">
      <alignment horizontal="right" vertical="center" shrinkToFit="1"/>
    </xf>
    <xf numFmtId="0" fontId="1" fillId="0" borderId="20" xfId="5" applyFont="1" applyBorder="1" applyAlignment="1">
      <alignment horizontal="left" vertical="center" shrinkToFit="1"/>
    </xf>
    <xf numFmtId="176" fontId="0" fillId="0" borderId="1" xfId="0" applyNumberFormat="1" applyFill="1" applyBorder="1" applyAlignment="1">
      <alignment horizontal="right" vertical="center" wrapText="1"/>
    </xf>
    <xf numFmtId="43" fontId="31" fillId="0" borderId="20" xfId="21" applyFont="1" applyBorder="1" applyAlignment="1">
      <alignment horizontal="right" vertical="center" shrinkToFit="1"/>
    </xf>
    <xf numFmtId="178" fontId="31" fillId="0" borderId="20" xfId="5" applyNumberFormat="1" applyFont="1" applyBorder="1" applyAlignment="1">
      <alignment horizontal="right" vertical="center" shrinkToFit="1"/>
    </xf>
    <xf numFmtId="0" fontId="35" fillId="0" borderId="0" xfId="5" applyFont="1"/>
    <xf numFmtId="0" fontId="34" fillId="0" borderId="0" xfId="5" applyFont="1" applyAlignment="1">
      <alignment horizontal="right"/>
    </xf>
    <xf numFmtId="0" fontId="34" fillId="0" borderId="0" xfId="5" applyFont="1"/>
    <xf numFmtId="43" fontId="20" fillId="0" borderId="9" xfId="21" applyFont="1" applyFill="1" applyBorder="1" applyAlignment="1">
      <alignment horizontal="right" vertical="center"/>
    </xf>
    <xf numFmtId="43" fontId="20" fillId="0" borderId="13" xfId="21" quotePrefix="1" applyFont="1" applyFill="1" applyBorder="1" applyAlignment="1">
      <alignment vertical="center"/>
    </xf>
    <xf numFmtId="176" fontId="28" fillId="4" borderId="1" xfId="0" applyNumberFormat="1" applyFont="1" applyFill="1" applyBorder="1" applyAlignment="1">
      <alignment horizontal="left" vertical="center"/>
    </xf>
    <xf numFmtId="176" fontId="28" fillId="4" borderId="2" xfId="0" applyNumberFormat="1" applyFont="1" applyFill="1" applyBorder="1" applyAlignment="1">
      <alignment horizontal="left" vertical="center"/>
    </xf>
    <xf numFmtId="4" fontId="32" fillId="0" borderId="19" xfId="5" applyNumberFormat="1" applyFont="1" applyBorder="1" applyAlignment="1">
      <alignment horizontal="right" vertical="center" shrinkToFit="1"/>
    </xf>
    <xf numFmtId="43" fontId="0" fillId="0" borderId="1" xfId="21" applyFont="1" applyFill="1" applyBorder="1" applyAlignment="1">
      <alignment horizontal="right" vertical="center"/>
    </xf>
    <xf numFmtId="43" fontId="0" fillId="0" borderId="2" xfId="21" applyFont="1" applyFill="1" applyBorder="1" applyAlignment="1">
      <alignment horizontal="right" vertical="center"/>
    </xf>
    <xf numFmtId="43" fontId="0" fillId="0" borderId="3" xfId="21" applyFont="1" applyFill="1" applyBorder="1" applyAlignment="1">
      <alignment horizontal="right" vertical="center"/>
    </xf>
    <xf numFmtId="43" fontId="31" fillId="0" borderId="21" xfId="21" applyFont="1" applyBorder="1" applyAlignment="1">
      <alignment horizontal="right" vertical="center" shrinkToFit="1"/>
    </xf>
    <xf numFmtId="0" fontId="25" fillId="4" borderId="0" xfId="15" applyFont="1" applyFill="1" applyAlignment="1">
      <alignment horizontal="left" vertical="center"/>
    </xf>
    <xf numFmtId="43" fontId="20" fillId="4" borderId="6" xfId="21" quotePrefix="1" applyFont="1" applyFill="1" applyBorder="1" applyAlignment="1">
      <alignment horizontal="center" vertical="center"/>
    </xf>
    <xf numFmtId="43" fontId="29" fillId="4" borderId="1" xfId="21" quotePrefix="1" applyFont="1" applyFill="1" applyBorder="1" applyAlignment="1">
      <alignment horizontal="center" vertical="center"/>
    </xf>
    <xf numFmtId="43" fontId="29" fillId="4" borderId="2" xfId="21" quotePrefix="1" applyFont="1" applyFill="1" applyBorder="1" applyAlignment="1">
      <alignment horizontal="center" vertical="center"/>
    </xf>
    <xf numFmtId="43" fontId="20" fillId="0" borderId="40" xfId="21" applyFont="1" applyFill="1" applyBorder="1" applyAlignment="1">
      <alignment horizontal="left" vertical="center"/>
    </xf>
    <xf numFmtId="0" fontId="32" fillId="0" borderId="20" xfId="5" applyFont="1" applyBorder="1" applyAlignment="1">
      <alignment horizontal="left" vertical="center" shrinkToFit="1"/>
    </xf>
    <xf numFmtId="0" fontId="32" fillId="0" borderId="18" xfId="14" applyFont="1" applyBorder="1" applyAlignment="1">
      <alignment horizontal="left" vertical="center" shrinkToFit="1"/>
    </xf>
    <xf numFmtId="176" fontId="38" fillId="0" borderId="1" xfId="0" applyNumberFormat="1" applyFont="1" applyFill="1" applyBorder="1" applyAlignment="1">
      <alignment horizontal="right" vertical="center"/>
    </xf>
    <xf numFmtId="176" fontId="38" fillId="0" borderId="3" xfId="0" applyNumberFormat="1" applyFont="1" applyFill="1" applyBorder="1" applyAlignment="1">
      <alignment horizontal="right" vertical="center"/>
    </xf>
    <xf numFmtId="0" fontId="38" fillId="0" borderId="0" xfId="0" applyFont="1" applyAlignment="1">
      <alignment horizontal="right" vertical="center"/>
    </xf>
    <xf numFmtId="43" fontId="38" fillId="0" borderId="3" xfId="21" applyFont="1" applyFill="1" applyBorder="1" applyAlignment="1">
      <alignment horizontal="right" vertical="center"/>
    </xf>
    <xf numFmtId="176" fontId="38" fillId="4" borderId="1" xfId="0" applyNumberFormat="1" applyFont="1" applyFill="1" applyBorder="1" applyAlignment="1">
      <alignment horizontal="left" vertical="center"/>
    </xf>
    <xf numFmtId="4" fontId="32" fillId="0" borderId="50" xfId="5" applyNumberFormat="1" applyFont="1" applyBorder="1" applyAlignment="1">
      <alignment horizontal="right" vertical="center" shrinkToFit="1"/>
    </xf>
    <xf numFmtId="4" fontId="31" fillId="0" borderId="50" xfId="5" applyNumberFormat="1" applyFont="1" applyBorder="1" applyAlignment="1">
      <alignment horizontal="right" vertical="center" shrinkToFit="1"/>
    </xf>
    <xf numFmtId="4" fontId="32" fillId="0" borderId="51" xfId="5" applyNumberFormat="1" applyFont="1" applyBorder="1" applyAlignment="1">
      <alignment horizontal="right" vertical="center" shrinkToFit="1"/>
    </xf>
    <xf numFmtId="0" fontId="32" fillId="0" borderId="23" xfId="5" applyFont="1" applyBorder="1" applyAlignment="1">
      <alignment vertical="center" shrinkToFit="1"/>
    </xf>
    <xf numFmtId="178" fontId="32" fillId="0" borderId="20" xfId="5" applyNumberFormat="1" applyFont="1" applyBorder="1" applyAlignment="1">
      <alignment horizontal="right" vertical="center" shrinkToFit="1"/>
    </xf>
    <xf numFmtId="0" fontId="32" fillId="0" borderId="18" xfId="5" applyFont="1" applyBorder="1" applyAlignment="1">
      <alignment horizontal="left" vertical="center" shrinkToFit="1"/>
    </xf>
    <xf numFmtId="177" fontId="32" fillId="0" borderId="20" xfId="5" applyNumberFormat="1" applyFont="1" applyBorder="1" applyAlignment="1">
      <alignment horizontal="right" vertical="center" shrinkToFit="1"/>
    </xf>
    <xf numFmtId="43" fontId="32" fillId="0" borderId="20" xfId="21" applyFont="1" applyBorder="1" applyAlignment="1">
      <alignment horizontal="right" vertical="center" shrinkToFit="1"/>
    </xf>
    <xf numFmtId="176" fontId="38" fillId="0" borderId="11" xfId="0" applyNumberFormat="1" applyFont="1" applyFill="1" applyBorder="1" applyAlignment="1">
      <alignment horizontal="right" vertical="center"/>
    </xf>
    <xf numFmtId="176" fontId="19" fillId="0" borderId="11" xfId="0" applyNumberFormat="1" applyFont="1" applyFill="1" applyBorder="1" applyAlignment="1">
      <alignment horizontal="right" vertical="center"/>
    </xf>
    <xf numFmtId="0" fontId="32" fillId="0" borderId="20" xfId="5" applyFont="1" applyBorder="1" applyAlignment="1">
      <alignment horizontal="right" vertical="center" shrinkToFit="1"/>
    </xf>
    <xf numFmtId="176" fontId="38" fillId="0" borderId="22" xfId="0" applyNumberFormat="1" applyFont="1" applyFill="1" applyBorder="1" applyAlignment="1">
      <alignment horizontal="right" vertical="center"/>
    </xf>
    <xf numFmtId="0" fontId="38" fillId="0" borderId="0" xfId="0" applyFont="1" applyBorder="1" applyAlignment="1">
      <alignment horizontal="right" vertical="center"/>
    </xf>
    <xf numFmtId="0" fontId="38" fillId="0" borderId="0" xfId="0" applyFont="1"/>
    <xf numFmtId="0" fontId="39" fillId="0" borderId="0" xfId="5" applyFont="1"/>
    <xf numFmtId="0" fontId="23" fillId="0" borderId="0" xfId="30" applyFont="1" applyFill="1" applyAlignment="1">
      <alignment vertical="center" wrapText="1"/>
    </xf>
    <xf numFmtId="0" fontId="23" fillId="0" borderId="0" xfId="30" applyFont="1" applyFill="1" applyAlignment="1">
      <alignment horizontal="center" vertical="center" wrapText="1"/>
    </xf>
    <xf numFmtId="0" fontId="25" fillId="0" borderId="0" xfId="24" applyFont="1" applyFill="1" applyAlignment="1">
      <alignment horizontal="right" vertical="center"/>
    </xf>
    <xf numFmtId="176" fontId="44" fillId="0" borderId="8" xfId="15" quotePrefix="1" applyNumberFormat="1" applyFont="1" applyFill="1" applyBorder="1" applyAlignment="1">
      <alignment horizontal="center" vertical="center"/>
    </xf>
    <xf numFmtId="176" fontId="45" fillId="0" borderId="8" xfId="15" quotePrefix="1" applyNumberFormat="1" applyFont="1" applyFill="1" applyBorder="1" applyAlignment="1">
      <alignment horizontal="center" vertical="center"/>
    </xf>
    <xf numFmtId="176" fontId="44" fillId="0" borderId="8" xfId="15" quotePrefix="1" applyNumberFormat="1" applyFont="1" applyFill="1" applyBorder="1" applyAlignment="1">
      <alignment horizontal="center" vertical="center" wrapText="1"/>
    </xf>
    <xf numFmtId="0" fontId="44" fillId="0" borderId="1" xfId="0" applyFont="1" applyBorder="1" applyAlignment="1">
      <alignment horizontal="left" vertical="center"/>
    </xf>
    <xf numFmtId="0" fontId="45" fillId="0" borderId="1" xfId="0" applyFont="1" applyBorder="1" applyAlignment="1">
      <alignment horizontal="left" vertical="center"/>
    </xf>
    <xf numFmtId="43" fontId="45" fillId="0" borderId="1" xfId="21" applyFont="1" applyBorder="1" applyAlignment="1">
      <alignment horizontal="left" vertical="center"/>
    </xf>
    <xf numFmtId="0" fontId="45" fillId="0" borderId="1" xfId="0" applyFont="1" applyBorder="1" applyAlignment="1">
      <alignment horizontal="left" vertical="center" wrapText="1"/>
    </xf>
    <xf numFmtId="43" fontId="44" fillId="0" borderId="1" xfId="21" applyFont="1" applyBorder="1" applyAlignment="1">
      <alignment horizontal="left" vertical="center"/>
    </xf>
    <xf numFmtId="0" fontId="44" fillId="0" borderId="1" xfId="0" applyFont="1" applyBorder="1" applyAlignment="1">
      <alignment horizontal="left" vertical="center" wrapText="1"/>
    </xf>
    <xf numFmtId="0" fontId="46" fillId="0" borderId="1" xfId="14" applyFont="1" applyBorder="1" applyAlignment="1">
      <alignment horizontal="left" vertical="center" shrinkToFit="1"/>
    </xf>
    <xf numFmtId="176" fontId="45" fillId="4" borderId="1" xfId="0" applyNumberFormat="1" applyFont="1" applyFill="1" applyBorder="1" applyAlignment="1">
      <alignment horizontal="left" vertical="center"/>
    </xf>
    <xf numFmtId="0" fontId="43" fillId="0" borderId="1" xfId="14" applyFont="1" applyBorder="1" applyAlignment="1">
      <alignment horizontal="left" vertical="center" shrinkToFit="1"/>
    </xf>
    <xf numFmtId="43" fontId="44" fillId="0" borderId="1" xfId="21" applyFont="1" applyBorder="1" applyAlignment="1">
      <alignment horizontal="left" vertical="center" wrapText="1"/>
    </xf>
    <xf numFmtId="0" fontId="43" fillId="0" borderId="0" xfId="24" applyFont="1" applyFill="1" applyAlignment="1">
      <alignment horizontal="left" vertical="center"/>
    </xf>
    <xf numFmtId="0" fontId="44" fillId="0" borderId="0" xfId="30" applyFont="1" applyFill="1" applyAlignment="1">
      <alignment horizontal="center" vertical="center" wrapText="1"/>
    </xf>
    <xf numFmtId="0" fontId="44" fillId="0" borderId="4" xfId="30" applyFont="1" applyFill="1" applyBorder="1" applyAlignment="1">
      <alignment vertical="center" wrapText="1"/>
    </xf>
    <xf numFmtId="0" fontId="43" fillId="0" borderId="0" xfId="24" applyFont="1" applyFill="1" applyAlignment="1">
      <alignment horizontal="right" vertical="center"/>
    </xf>
    <xf numFmtId="0" fontId="44" fillId="0" borderId="1" xfId="30" applyFont="1" applyBorder="1" applyAlignment="1">
      <alignment horizontal="center" vertical="center" wrapText="1"/>
    </xf>
    <xf numFmtId="0" fontId="44" fillId="0" borderId="3" xfId="30" applyFont="1" applyBorder="1" applyAlignment="1">
      <alignment horizontal="center" vertical="center" wrapText="1"/>
    </xf>
    <xf numFmtId="43" fontId="45" fillId="0" borderId="1" xfId="30" applyNumberFormat="1" applyFont="1" applyFill="1" applyBorder="1" applyAlignment="1">
      <alignment horizontal="center" vertical="center" wrapText="1"/>
    </xf>
    <xf numFmtId="43" fontId="45" fillId="0" borderId="3" xfId="30" applyNumberFormat="1" applyFont="1" applyFill="1" applyBorder="1" applyAlignment="1">
      <alignment horizontal="center" vertical="center" wrapText="1"/>
    </xf>
    <xf numFmtId="0" fontId="46" fillId="0" borderId="20" xfId="5" applyFont="1" applyFill="1" applyBorder="1" applyAlignment="1">
      <alignment horizontal="left" vertical="center" shrinkToFit="1"/>
    </xf>
    <xf numFmtId="43" fontId="45" fillId="0" borderId="1" xfId="30" applyNumberFormat="1" applyFont="1" applyFill="1" applyBorder="1" applyAlignment="1">
      <alignment vertical="center" wrapText="1"/>
    </xf>
    <xf numFmtId="43" fontId="44" fillId="0" borderId="3" xfId="30" applyNumberFormat="1" applyFont="1" applyFill="1" applyBorder="1" applyAlignment="1">
      <alignment vertical="center" wrapText="1"/>
    </xf>
    <xf numFmtId="0" fontId="43" fillId="0" borderId="20" xfId="5" applyFont="1" applyFill="1" applyBorder="1" applyAlignment="1">
      <alignment horizontal="left" vertical="center" shrinkToFit="1"/>
    </xf>
    <xf numFmtId="43" fontId="44" fillId="0" borderId="1" xfId="30" applyNumberFormat="1" applyFont="1" applyFill="1" applyBorder="1" applyAlignment="1">
      <alignment vertical="center" wrapText="1"/>
    </xf>
    <xf numFmtId="43" fontId="45" fillId="0" borderId="3" xfId="30" applyNumberFormat="1" applyFont="1" applyFill="1" applyBorder="1" applyAlignment="1">
      <alignment vertical="center" wrapText="1"/>
    </xf>
    <xf numFmtId="0" fontId="44" fillId="0" borderId="2" xfId="30" applyFont="1" applyBorder="1" applyAlignment="1">
      <alignment vertical="center" wrapText="1"/>
    </xf>
    <xf numFmtId="43" fontId="44" fillId="0" borderId="2" xfId="30" applyNumberFormat="1" applyFont="1" applyFill="1" applyBorder="1" applyAlignment="1">
      <alignment vertical="center" wrapText="1"/>
    </xf>
    <xf numFmtId="43" fontId="44" fillId="0" borderId="5" xfId="30" applyNumberFormat="1" applyFont="1" applyFill="1" applyBorder="1" applyAlignment="1">
      <alignment vertical="center" wrapText="1"/>
    </xf>
    <xf numFmtId="0" fontId="18" fillId="0" borderId="0" xfId="15" applyFont="1" applyFill="1" applyAlignment="1">
      <alignment horizontal="center" vertical="center"/>
    </xf>
    <xf numFmtId="176" fontId="22" fillId="4" borderId="24" xfId="15" quotePrefix="1" applyNumberFormat="1" applyFont="1" applyFill="1" applyBorder="1" applyAlignment="1">
      <alignment horizontal="center" vertical="center"/>
    </xf>
    <xf numFmtId="176" fontId="22" fillId="4" borderId="25" xfId="15" quotePrefix="1" applyNumberFormat="1" applyFont="1" applyFill="1" applyBorder="1" applyAlignment="1">
      <alignment horizontal="center" vertical="center"/>
    </xf>
    <xf numFmtId="176" fontId="22" fillId="4" borderId="26" xfId="15" quotePrefix="1" applyNumberFormat="1" applyFont="1" applyFill="1" applyBorder="1" applyAlignment="1">
      <alignment horizontal="center" vertical="center"/>
    </xf>
    <xf numFmtId="0" fontId="4" fillId="0" borderId="27" xfId="15" applyFont="1" applyBorder="1" applyAlignment="1">
      <alignment horizontal="left" vertical="center" wrapText="1"/>
    </xf>
    <xf numFmtId="0" fontId="4" fillId="0" borderId="27" xfId="15" applyFont="1" applyBorder="1" applyAlignment="1">
      <alignment horizontal="left" vertical="center"/>
    </xf>
    <xf numFmtId="0" fontId="0" fillId="0" borderId="27" xfId="0" applyBorder="1" applyAlignment="1">
      <alignment horizontal="left" vertical="center" wrapText="1"/>
    </xf>
    <xf numFmtId="0" fontId="16" fillId="0" borderId="27" xfId="0" applyFont="1" applyBorder="1" applyAlignment="1">
      <alignment horizontal="left" vertical="center"/>
    </xf>
    <xf numFmtId="176" fontId="0" fillId="4" borderId="28" xfId="0" quotePrefix="1" applyNumberFormat="1" applyFill="1" applyBorder="1" applyAlignment="1">
      <alignment horizontal="center" vertical="center" wrapText="1"/>
    </xf>
    <xf numFmtId="176" fontId="0" fillId="4" borderId="29" xfId="0" quotePrefix="1" applyNumberFormat="1" applyFill="1" applyBorder="1" applyAlignment="1">
      <alignment horizontal="center" vertical="center" wrapText="1"/>
    </xf>
    <xf numFmtId="176" fontId="0" fillId="0" borderId="30" xfId="0" quotePrefix="1" applyNumberFormat="1" applyFill="1" applyBorder="1" applyAlignment="1">
      <alignment horizontal="center" vertical="center" wrapText="1"/>
    </xf>
    <xf numFmtId="176" fontId="0" fillId="0" borderId="31" xfId="0" quotePrefix="1" applyNumberFormat="1" applyFill="1" applyBorder="1" applyAlignment="1">
      <alignment horizontal="center" vertical="center" wrapText="1"/>
    </xf>
    <xf numFmtId="176" fontId="0" fillId="0" borderId="16" xfId="0" quotePrefix="1" applyNumberFormat="1" applyFill="1" applyBorder="1" applyAlignment="1">
      <alignment horizontal="center" vertical="center" wrapText="1"/>
    </xf>
    <xf numFmtId="176" fontId="0" fillId="4" borderId="32" xfId="0" quotePrefix="1" applyNumberFormat="1" applyFill="1" applyBorder="1" applyAlignment="1">
      <alignment horizontal="center" vertical="center"/>
    </xf>
    <xf numFmtId="176" fontId="0" fillId="4" borderId="33" xfId="0" quotePrefix="1" applyNumberFormat="1" applyFill="1" applyBorder="1" applyAlignment="1">
      <alignment horizontal="center" vertical="center"/>
    </xf>
    <xf numFmtId="176" fontId="0" fillId="4" borderId="34" xfId="0" quotePrefix="1" applyNumberFormat="1" applyFill="1" applyBorder="1" applyAlignment="1">
      <alignment horizontal="center" vertical="center"/>
    </xf>
    <xf numFmtId="176" fontId="0" fillId="4" borderId="35"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wrapText="1"/>
    </xf>
    <xf numFmtId="176" fontId="0" fillId="4" borderId="31"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0" fontId="18" fillId="0" borderId="0" xfId="0" applyFont="1" applyFill="1" applyAlignment="1">
      <alignment horizontal="center" vertical="center"/>
    </xf>
    <xf numFmtId="176" fontId="0" fillId="4" borderId="36" xfId="0" quotePrefix="1" applyNumberFormat="1" applyFill="1" applyBorder="1" applyAlignment="1">
      <alignment horizontal="center" vertical="center" wrapText="1"/>
    </xf>
    <xf numFmtId="176" fontId="0" fillId="4" borderId="37" xfId="0" quotePrefix="1" applyNumberFormat="1" applyFill="1" applyBorder="1" applyAlignment="1">
      <alignment horizontal="center" vertical="center" wrapText="1"/>
    </xf>
    <xf numFmtId="176" fontId="0" fillId="4" borderId="38" xfId="0" quotePrefix="1" applyNumberFormat="1" applyFill="1" applyBorder="1" applyAlignment="1">
      <alignment horizontal="center" vertical="center" wrapText="1"/>
    </xf>
    <xf numFmtId="176" fontId="27" fillId="4" borderId="10" xfId="0" applyNumberFormat="1" applyFon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49" fontId="0" fillId="4" borderId="32" xfId="0" quotePrefix="1" applyNumberFormat="1" applyFill="1" applyBorder="1" applyAlignment="1">
      <alignment horizontal="center" vertical="center"/>
    </xf>
    <xf numFmtId="49" fontId="0" fillId="4" borderId="33" xfId="0" quotePrefix="1" applyNumberFormat="1" applyFill="1" applyBorder="1" applyAlignment="1">
      <alignment horizontal="center" vertical="center"/>
    </xf>
    <xf numFmtId="176" fontId="38" fillId="4" borderId="34" xfId="0" quotePrefix="1" applyNumberFormat="1" applyFont="1" applyFill="1" applyBorder="1" applyAlignment="1">
      <alignment horizontal="center" vertical="center"/>
    </xf>
    <xf numFmtId="176" fontId="38" fillId="4" borderId="35" xfId="0" quotePrefix="1" applyNumberFormat="1" applyFont="1" applyFill="1" applyBorder="1" applyAlignment="1">
      <alignment horizontal="center" vertical="center"/>
    </xf>
    <xf numFmtId="176" fontId="2" fillId="4" borderId="30" xfId="0" quotePrefix="1" applyNumberFormat="1" applyFont="1" applyFill="1" applyBorder="1" applyAlignment="1">
      <alignment horizontal="center" vertical="center" wrapText="1"/>
    </xf>
    <xf numFmtId="176" fontId="2" fillId="4" borderId="31" xfId="0" quotePrefix="1" applyNumberFormat="1" applyFont="1" applyFill="1" applyBorder="1" applyAlignment="1">
      <alignment horizontal="center" vertical="center" wrapText="1"/>
    </xf>
    <xf numFmtId="176" fontId="2" fillId="4" borderId="16" xfId="0" quotePrefix="1" applyNumberFormat="1" applyFont="1" applyFill="1" applyBorder="1" applyAlignment="1">
      <alignment horizontal="center" vertical="center" wrapText="1"/>
    </xf>
    <xf numFmtId="176" fontId="2" fillId="4" borderId="30" xfId="0" applyNumberFormat="1" applyFont="1" applyFill="1" applyBorder="1" applyAlignment="1">
      <alignment horizontal="center" vertical="center" wrapText="1"/>
    </xf>
    <xf numFmtId="176" fontId="2" fillId="4" borderId="36" xfId="0" quotePrefix="1" applyNumberFormat="1" applyFont="1" applyFill="1" applyBorder="1" applyAlignment="1">
      <alignment horizontal="center" vertical="center" wrapText="1"/>
    </xf>
    <xf numFmtId="176" fontId="2" fillId="4" borderId="37" xfId="0" quotePrefix="1" applyNumberFormat="1" applyFont="1" applyFill="1" applyBorder="1" applyAlignment="1">
      <alignment horizontal="center" vertical="center" wrapText="1"/>
    </xf>
    <xf numFmtId="176" fontId="2" fillId="4" borderId="38" xfId="0" quotePrefix="1" applyNumberFormat="1" applyFont="1" applyFill="1" applyBorder="1" applyAlignment="1">
      <alignment horizontal="center" vertical="center" wrapText="1"/>
    </xf>
    <xf numFmtId="176" fontId="22" fillId="4" borderId="39" xfId="15" quotePrefix="1" applyNumberFormat="1" applyFont="1" applyFill="1" applyBorder="1" applyAlignment="1">
      <alignment horizontal="center" vertical="center"/>
    </xf>
    <xf numFmtId="0" fontId="24" fillId="0" borderId="27" xfId="15" applyFont="1" applyBorder="1" applyAlignment="1">
      <alignment horizontal="left" vertical="center" wrapText="1"/>
    </xf>
    <xf numFmtId="0" fontId="4" fillId="0" borderId="0" xfId="15" applyFont="1" applyBorder="1" applyAlignment="1">
      <alignment horizontal="left" vertical="center"/>
    </xf>
    <xf numFmtId="0" fontId="33" fillId="0" borderId="0" xfId="5" applyFont="1" applyAlignment="1">
      <alignment horizontal="center"/>
    </xf>
    <xf numFmtId="176" fontId="44" fillId="0" borderId="32" xfId="15" quotePrefix="1" applyNumberFormat="1" applyFont="1" applyFill="1" applyBorder="1" applyAlignment="1">
      <alignment horizontal="center" vertical="center"/>
    </xf>
    <xf numFmtId="176" fontId="44" fillId="0" borderId="33" xfId="15" quotePrefix="1" applyNumberFormat="1" applyFont="1" applyFill="1" applyBorder="1" applyAlignment="1">
      <alignment horizontal="center" vertical="center"/>
    </xf>
    <xf numFmtId="176" fontId="44" fillId="0" borderId="40" xfId="15" quotePrefix="1" applyNumberFormat="1" applyFont="1" applyFill="1" applyBorder="1" applyAlignment="1">
      <alignment horizontal="center" vertical="center"/>
    </xf>
    <xf numFmtId="176" fontId="44" fillId="0" borderId="9" xfId="15" quotePrefix="1" applyNumberFormat="1" applyFont="1" applyFill="1" applyBorder="1" applyAlignment="1">
      <alignment horizontal="center" vertical="center"/>
    </xf>
    <xf numFmtId="176" fontId="44" fillId="0" borderId="32" xfId="15" applyNumberFormat="1" applyFont="1" applyFill="1" applyBorder="1" applyAlignment="1">
      <alignment horizontal="center" vertical="center"/>
    </xf>
    <xf numFmtId="0" fontId="17" fillId="0" borderId="0" xfId="30" applyFont="1" applyFill="1" applyAlignment="1">
      <alignment horizontal="center" vertical="center" wrapText="1"/>
    </xf>
    <xf numFmtId="0" fontId="44" fillId="0" borderId="28" xfId="30" applyFont="1" applyBorder="1" applyAlignment="1">
      <alignment horizontal="center" vertical="center" wrapText="1"/>
    </xf>
    <xf numFmtId="0" fontId="44" fillId="0" borderId="29" xfId="30" applyFont="1" applyBorder="1" applyAlignment="1">
      <alignment horizontal="center" vertical="center" wrapText="1"/>
    </xf>
    <xf numFmtId="0" fontId="44" fillId="0" borderId="41" xfId="30" applyFont="1" applyBorder="1" applyAlignment="1">
      <alignment horizontal="center" vertical="center" wrapText="1"/>
    </xf>
    <xf numFmtId="0" fontId="44" fillId="0" borderId="32" xfId="30" applyFont="1" applyBorder="1" applyAlignment="1">
      <alignment horizontal="center" vertical="center" wrapText="1"/>
    </xf>
    <xf numFmtId="0" fontId="44" fillId="0" borderId="40" xfId="30" applyFont="1" applyBorder="1" applyAlignment="1">
      <alignment horizontal="center" vertical="center" wrapText="1"/>
    </xf>
    <xf numFmtId="0" fontId="44" fillId="0" borderId="33" xfId="30" applyFont="1" applyBorder="1" applyAlignment="1">
      <alignment horizontal="center" vertical="center" wrapText="1"/>
    </xf>
    <xf numFmtId="0" fontId="45" fillId="0" borderId="10" xfId="30" applyFont="1" applyBorder="1" applyAlignment="1">
      <alignment horizontal="center" vertical="center" wrapText="1"/>
    </xf>
    <xf numFmtId="0" fontId="45" fillId="0" borderId="52" xfId="30" applyFont="1" applyBorder="1" applyAlignment="1">
      <alignment horizontal="center" vertical="center" wrapText="1"/>
    </xf>
    <xf numFmtId="0" fontId="45" fillId="0" borderId="45" xfId="30" applyFont="1" applyBorder="1" applyAlignment="1">
      <alignment horizontal="center" vertical="center" wrapText="1"/>
    </xf>
    <xf numFmtId="0" fontId="45" fillId="0" borderId="32" xfId="30" applyFont="1" applyBorder="1" applyAlignment="1">
      <alignment horizontal="left" vertical="center" wrapText="1"/>
    </xf>
    <xf numFmtId="0" fontId="45" fillId="0" borderId="33" xfId="30" applyFont="1" applyBorder="1" applyAlignment="1">
      <alignment horizontal="left" vertical="center" wrapText="1"/>
    </xf>
    <xf numFmtId="0" fontId="19" fillId="0" borderId="27" xfId="30" applyFont="1" applyBorder="1" applyAlignment="1">
      <alignment horizontal="left" vertical="center" wrapText="1"/>
    </xf>
    <xf numFmtId="0" fontId="19" fillId="0" borderId="27" xfId="30" applyFont="1" applyBorder="1" applyAlignment="1">
      <alignment horizontal="left" vertical="center"/>
    </xf>
    <xf numFmtId="0" fontId="44" fillId="0" borderId="11" xfId="30" applyFont="1" applyBorder="1" applyAlignment="1">
      <alignment horizontal="center" vertical="center" wrapText="1"/>
    </xf>
    <xf numFmtId="0" fontId="44" fillId="0" borderId="31" xfId="30" applyFont="1" applyBorder="1" applyAlignment="1">
      <alignment horizontal="center" vertical="center" wrapText="1"/>
    </xf>
    <xf numFmtId="0" fontId="44" fillId="0" borderId="16" xfId="30" applyFont="1" applyBorder="1" applyAlignment="1">
      <alignment horizontal="center" vertical="center" wrapText="1"/>
    </xf>
    <xf numFmtId="0" fontId="44" fillId="0" borderId="30" xfId="30" applyFont="1" applyFill="1" applyBorder="1" applyAlignment="1">
      <alignment horizontal="center" vertical="center" wrapText="1"/>
    </xf>
    <xf numFmtId="0" fontId="44" fillId="0" borderId="31" xfId="30" applyFont="1" applyFill="1" applyBorder="1" applyAlignment="1">
      <alignment horizontal="center" vertical="center" wrapText="1"/>
    </xf>
    <xf numFmtId="0" fontId="44" fillId="0" borderId="16" xfId="30" applyFont="1" applyFill="1" applyBorder="1" applyAlignment="1">
      <alignment horizontal="center" vertical="center" wrapText="1"/>
    </xf>
    <xf numFmtId="0" fontId="44" fillId="0" borderId="36" xfId="30" applyFont="1" applyFill="1" applyBorder="1" applyAlignment="1">
      <alignment horizontal="center" vertical="center" wrapText="1"/>
    </xf>
    <xf numFmtId="0" fontId="44" fillId="0" borderId="37" xfId="30" applyFont="1" applyFill="1" applyBorder="1" applyAlignment="1">
      <alignment horizontal="center" vertical="center" wrapText="1"/>
    </xf>
    <xf numFmtId="0" fontId="44" fillId="0" borderId="38" xfId="30" applyFont="1" applyFill="1" applyBorder="1" applyAlignment="1">
      <alignment horizontal="center" vertical="center" wrapText="1"/>
    </xf>
    <xf numFmtId="0" fontId="44" fillId="0" borderId="10" xfId="30" applyFont="1" applyBorder="1" applyAlignment="1">
      <alignment horizontal="center" vertical="center" wrapText="1"/>
    </xf>
    <xf numFmtId="0" fontId="44" fillId="0" borderId="45" xfId="30" applyFont="1" applyBorder="1" applyAlignment="1">
      <alignment horizontal="center" vertical="center" wrapText="1"/>
    </xf>
    <xf numFmtId="0" fontId="44" fillId="0" borderId="54" xfId="30" applyFont="1" applyBorder="1" applyAlignment="1">
      <alignment horizontal="center" vertical="center" wrapText="1"/>
    </xf>
    <xf numFmtId="0" fontId="44" fillId="0" borderId="55" xfId="30" applyFont="1" applyBorder="1" applyAlignment="1">
      <alignment horizontal="center" vertical="center" wrapText="1"/>
    </xf>
    <xf numFmtId="0" fontId="44" fillId="0" borderId="34" xfId="30" applyFont="1" applyBorder="1" applyAlignment="1">
      <alignment horizontal="center" vertical="center" wrapText="1"/>
    </xf>
    <xf numFmtId="0" fontId="44" fillId="0" borderId="35" xfId="30" applyFont="1" applyBorder="1" applyAlignment="1">
      <alignment horizontal="center" vertical="center" wrapText="1"/>
    </xf>
    <xf numFmtId="0" fontId="44" fillId="0" borderId="32" xfId="30" applyFont="1" applyBorder="1" applyAlignment="1">
      <alignment horizontal="left" vertical="center" wrapText="1"/>
    </xf>
    <xf numFmtId="0" fontId="44" fillId="0" borderId="33" xfId="30" applyFont="1" applyBorder="1" applyAlignment="1">
      <alignment horizontal="left" vertical="center" wrapText="1"/>
    </xf>
    <xf numFmtId="0" fontId="44" fillId="0" borderId="14" xfId="30" applyFont="1" applyBorder="1" applyAlignment="1">
      <alignment horizontal="center" vertical="center" wrapText="1"/>
    </xf>
    <xf numFmtId="0" fontId="44" fillId="0" borderId="53" xfId="30" applyFont="1" applyBorder="1" applyAlignment="1">
      <alignment horizontal="center" vertical="center" wrapText="1"/>
    </xf>
    <xf numFmtId="0" fontId="20" fillId="0" borderId="22" xfId="16" applyFont="1" applyFill="1" applyBorder="1" applyAlignment="1">
      <alignment horizontal="center" vertical="center" wrapText="1"/>
    </xf>
    <xf numFmtId="0" fontId="20" fillId="0" borderId="38" xfId="16" applyFont="1" applyFill="1" applyBorder="1" applyAlignment="1">
      <alignment horizontal="center" vertical="center" wrapText="1"/>
    </xf>
    <xf numFmtId="0" fontId="0" fillId="0" borderId="27" xfId="16" applyFont="1" applyBorder="1" applyAlignment="1">
      <alignment horizontal="left" vertical="center" wrapText="1"/>
    </xf>
    <xf numFmtId="0" fontId="2" fillId="0" borderId="27" xfId="16" applyFont="1" applyBorder="1" applyAlignment="1">
      <alignment horizontal="left" vertical="center"/>
    </xf>
    <xf numFmtId="0" fontId="26" fillId="4" borderId="0" xfId="16" applyFont="1" applyFill="1" applyAlignment="1">
      <alignment horizontal="center" vertical="center" wrapText="1"/>
    </xf>
    <xf numFmtId="0" fontId="17" fillId="4" borderId="0" xfId="16" applyFont="1" applyFill="1" applyAlignment="1">
      <alignment horizontal="center" vertical="center" wrapText="1"/>
    </xf>
    <xf numFmtId="0" fontId="20" fillId="0" borderId="28" xfId="16" applyFont="1" applyFill="1" applyBorder="1" applyAlignment="1">
      <alignment horizontal="center" vertical="center" wrapText="1"/>
    </xf>
    <xf numFmtId="0" fontId="20" fillId="0" borderId="29" xfId="16" applyFont="1" applyFill="1" applyBorder="1" applyAlignment="1">
      <alignment horizontal="center" vertical="center" wrapText="1"/>
    </xf>
    <xf numFmtId="0" fontId="20" fillId="0" borderId="41" xfId="16" applyFont="1" applyFill="1" applyBorder="1" applyAlignment="1">
      <alignment horizontal="center" vertical="center" wrapText="1"/>
    </xf>
    <xf numFmtId="0" fontId="20" fillId="0" borderId="39" xfId="16" applyFont="1" applyFill="1" applyBorder="1" applyAlignment="1">
      <alignment horizontal="center" vertical="center" wrapText="1"/>
    </xf>
    <xf numFmtId="0" fontId="20" fillId="0" borderId="42" xfId="16" applyFont="1" applyFill="1" applyBorder="1" applyAlignment="1">
      <alignment horizontal="center" vertical="center" wrapText="1"/>
    </xf>
    <xf numFmtId="0" fontId="20" fillId="0" borderId="43" xfId="16" applyFont="1" applyFill="1" applyBorder="1" applyAlignment="1">
      <alignment horizontal="center" vertical="center" wrapText="1"/>
    </xf>
    <xf numFmtId="0" fontId="20" fillId="0" borderId="44" xfId="16" applyFont="1" applyFill="1" applyBorder="1" applyAlignment="1">
      <alignment horizontal="center" vertical="center" wrapText="1"/>
    </xf>
    <xf numFmtId="0" fontId="20" fillId="0" borderId="11" xfId="16" applyFont="1" applyFill="1" applyBorder="1" applyAlignment="1">
      <alignment horizontal="center" vertical="center" wrapText="1"/>
    </xf>
    <xf numFmtId="0" fontId="20" fillId="0" borderId="16" xfId="16" applyFont="1" applyFill="1" applyBorder="1" applyAlignment="1">
      <alignment horizontal="center" vertical="center" wrapText="1"/>
    </xf>
    <xf numFmtId="0" fontId="20" fillId="0" borderId="6" xfId="16" applyFont="1" applyFill="1" applyBorder="1" applyAlignment="1">
      <alignment horizontal="center" vertical="center" wrapText="1"/>
    </xf>
    <xf numFmtId="0" fontId="20" fillId="0" borderId="40" xfId="16" applyFont="1" applyFill="1" applyBorder="1" applyAlignment="1">
      <alignment horizontal="center" vertical="center" wrapText="1"/>
    </xf>
    <xf numFmtId="0" fontId="20" fillId="0" borderId="33" xfId="16" applyFont="1" applyFill="1" applyBorder="1" applyAlignment="1">
      <alignment horizontal="center" vertical="center" wrapText="1"/>
    </xf>
    <xf numFmtId="0" fontId="20" fillId="0" borderId="1" xfId="16" applyFont="1" applyFill="1" applyBorder="1" applyAlignment="1">
      <alignment horizontal="center" vertical="center" wrapText="1"/>
    </xf>
    <xf numFmtId="0" fontId="20" fillId="0" borderId="45" xfId="16" applyFont="1" applyFill="1" applyBorder="1" applyAlignment="1">
      <alignment horizontal="center" vertical="center" wrapText="1"/>
    </xf>
    <xf numFmtId="0" fontId="20" fillId="0" borderId="35" xfId="16" applyFont="1" applyFill="1" applyBorder="1" applyAlignment="1">
      <alignment horizontal="center" vertical="center" wrapText="1"/>
    </xf>
    <xf numFmtId="0" fontId="27" fillId="0" borderId="27" xfId="16" applyFont="1" applyBorder="1" applyAlignment="1">
      <alignment horizontal="left" vertical="center" wrapText="1"/>
    </xf>
    <xf numFmtId="0" fontId="2" fillId="0" borderId="32" xfId="16" applyFont="1" applyBorder="1" applyAlignment="1">
      <alignment horizontal="center" vertical="center" wrapText="1"/>
    </xf>
    <xf numFmtId="0" fontId="2" fillId="0" borderId="40" xfId="16" applyFont="1" applyBorder="1" applyAlignment="1">
      <alignment horizontal="center" vertical="center" wrapText="1"/>
    </xf>
    <xf numFmtId="0" fontId="2" fillId="0" borderId="33" xfId="16" applyFont="1" applyBorder="1" applyAlignment="1">
      <alignment horizontal="center" vertical="center" wrapText="1"/>
    </xf>
    <xf numFmtId="0" fontId="2" fillId="0" borderId="34" xfId="16" applyFont="1" applyBorder="1" applyAlignment="1">
      <alignment horizontal="center" vertical="center" wrapText="1"/>
    </xf>
    <xf numFmtId="0" fontId="2" fillId="0" borderId="48" xfId="16" applyFont="1" applyBorder="1" applyAlignment="1">
      <alignment horizontal="center" vertical="center" wrapText="1"/>
    </xf>
    <xf numFmtId="0" fontId="2" fillId="0" borderId="35" xfId="16" applyFont="1" applyBorder="1" applyAlignment="1">
      <alignment horizontal="center" vertical="center" wrapText="1"/>
    </xf>
    <xf numFmtId="0" fontId="2" fillId="0" borderId="8" xfId="16" applyFont="1" applyBorder="1" applyAlignment="1">
      <alignment horizontal="center" vertical="center" wrapText="1"/>
    </xf>
    <xf numFmtId="0" fontId="2" fillId="0" borderId="1" xfId="16" applyFont="1" applyBorder="1" applyAlignment="1">
      <alignment horizontal="center" vertical="center" wrapText="1"/>
    </xf>
    <xf numFmtId="0" fontId="2" fillId="0" borderId="24" xfId="16" applyFont="1" applyBorder="1" applyAlignment="1">
      <alignment horizontal="center" vertical="center" wrapText="1"/>
    </xf>
    <xf numFmtId="0" fontId="2" fillId="0" borderId="25" xfId="16" applyFont="1" applyBorder="1" applyAlignment="1">
      <alignment horizontal="center" vertical="center" wrapText="1"/>
    </xf>
    <xf numFmtId="0" fontId="0" fillId="0" borderId="49" xfId="16" applyFont="1" applyFill="1" applyBorder="1" applyAlignment="1">
      <alignment horizontal="center" vertical="center" wrapText="1"/>
    </xf>
    <xf numFmtId="0" fontId="2" fillId="0" borderId="46" xfId="16" applyFont="1" applyFill="1" applyBorder="1" applyAlignment="1">
      <alignment horizontal="center" vertical="center" wrapText="1"/>
    </xf>
    <xf numFmtId="0" fontId="2" fillId="0" borderId="47" xfId="16" applyFont="1" applyFill="1" applyBorder="1" applyAlignment="1">
      <alignment horizontal="center" vertical="center" wrapText="1"/>
    </xf>
    <xf numFmtId="0" fontId="0" fillId="0" borderId="36" xfId="16" applyFont="1" applyFill="1" applyBorder="1" applyAlignment="1">
      <alignment horizontal="center" vertical="center" wrapText="1"/>
    </xf>
    <xf numFmtId="0" fontId="2" fillId="0" borderId="37" xfId="16" applyFont="1" applyFill="1" applyBorder="1" applyAlignment="1">
      <alignment horizontal="center" vertical="center" wrapText="1"/>
    </xf>
    <xf numFmtId="0" fontId="2" fillId="0" borderId="38" xfId="16" applyFont="1" applyFill="1" applyBorder="1" applyAlignment="1">
      <alignment horizontal="center" vertical="center" wrapText="1"/>
    </xf>
    <xf numFmtId="0" fontId="2" fillId="0" borderId="17" xfId="16" applyFont="1" applyBorder="1" applyAlignment="1">
      <alignment horizontal="center" vertical="center" wrapText="1"/>
    </xf>
    <xf numFmtId="0" fontId="2" fillId="0" borderId="2" xfId="16" applyFont="1" applyBorder="1" applyAlignment="1">
      <alignment horizontal="center" vertical="center" wrapText="1"/>
    </xf>
    <xf numFmtId="0" fontId="27" fillId="0" borderId="8" xfId="16" applyFont="1" applyBorder="1" applyAlignment="1">
      <alignment horizontal="center" vertical="center" wrapText="1"/>
    </xf>
    <xf numFmtId="0" fontId="0" fillId="0" borderId="30" xfId="16" applyFont="1" applyFill="1" applyBorder="1" applyAlignment="1">
      <alignment horizontal="center" vertical="center" wrapText="1"/>
    </xf>
    <xf numFmtId="0" fontId="2" fillId="0" borderId="31" xfId="16" applyFont="1" applyFill="1" applyBorder="1" applyAlignment="1">
      <alignment horizontal="center" vertical="center" wrapText="1"/>
    </xf>
    <xf numFmtId="0" fontId="2" fillId="0" borderId="16" xfId="16" applyFont="1" applyFill="1" applyBorder="1" applyAlignment="1">
      <alignment horizontal="center" vertical="center" wrapText="1"/>
    </xf>
    <xf numFmtId="0" fontId="0" fillId="0" borderId="39" xfId="16" applyFont="1" applyFill="1" applyBorder="1" applyAlignment="1">
      <alignment horizontal="center" vertical="center" wrapText="1"/>
    </xf>
    <xf numFmtId="0" fontId="2" fillId="0" borderId="29" xfId="16" applyFont="1" applyFill="1" applyBorder="1" applyAlignment="1">
      <alignment horizontal="center" vertical="center" wrapText="1"/>
    </xf>
    <xf numFmtId="0" fontId="0" fillId="0" borderId="31" xfId="16" applyFont="1" applyFill="1" applyBorder="1" applyAlignment="1">
      <alignment horizontal="center" vertical="center" wrapText="1"/>
    </xf>
    <xf numFmtId="0" fontId="0" fillId="0" borderId="16" xfId="16" applyFont="1" applyFill="1" applyBorder="1" applyAlignment="1">
      <alignment horizontal="center" vertical="center" wrapText="1"/>
    </xf>
    <xf numFmtId="0" fontId="0" fillId="0" borderId="46" xfId="16" applyFont="1" applyFill="1" applyBorder="1" applyAlignment="1">
      <alignment horizontal="center" vertical="center" wrapText="1"/>
    </xf>
    <xf numFmtId="0" fontId="0" fillId="0" borderId="47" xfId="16" applyFont="1" applyFill="1" applyBorder="1" applyAlignment="1">
      <alignment horizontal="center" vertical="center" wrapText="1"/>
    </xf>
  </cellXfs>
  <cellStyles count="49">
    <cellStyle name="差_5.中央部门决算（草案)-1" xfId="1"/>
    <cellStyle name="差_5.中央部门决算（草案)-1 2" xfId="31"/>
    <cellStyle name="差_出版署2010年度中央部门决算草案" xfId="2"/>
    <cellStyle name="差_出版署2010年度中央部门决算草案 2" xfId="25"/>
    <cellStyle name="差_全国友协2010年度中央部门决算（草案）" xfId="3"/>
    <cellStyle name="差_全国友协2010年度中央部门决算（草案） 2" xfId="32"/>
    <cellStyle name="差_司法部2010年度中央部门决算（草案）报" xfId="4"/>
    <cellStyle name="差_司法部2010年度中央部门决算（草案）报 2" xfId="33"/>
    <cellStyle name="常规" xfId="0" builtinId="0"/>
    <cellStyle name="常规 10" xfId="5"/>
    <cellStyle name="常规 11" xfId="23"/>
    <cellStyle name="常规 2" xfId="6"/>
    <cellStyle name="常规 2 2" xfId="34"/>
    <cellStyle name="常规 3" xfId="7"/>
    <cellStyle name="常规 3 2" xfId="35"/>
    <cellStyle name="常规 4" xfId="8"/>
    <cellStyle name="常规 4 2" xfId="42"/>
    <cellStyle name="常规 5" xfId="9"/>
    <cellStyle name="常规 5 2" xfId="10"/>
    <cellStyle name="常规 5 2 2" xfId="27"/>
    <cellStyle name="常规 5 3" xfId="36"/>
    <cellStyle name="常规 6" xfId="11"/>
    <cellStyle name="常规 6 2" xfId="26"/>
    <cellStyle name="常规 7" xfId="12"/>
    <cellStyle name="常规 7 2" xfId="37"/>
    <cellStyle name="常规 8" xfId="13"/>
    <cellStyle name="常规 8 2" xfId="28"/>
    <cellStyle name="常规 9" xfId="14"/>
    <cellStyle name="常规_2007年行政单位基层表样表" xfId="15"/>
    <cellStyle name="常规_2007年行政单位基层表样表 2" xfId="24"/>
    <cellStyle name="常规_事业单位部门决算报表（讨论稿） 2" xfId="16"/>
    <cellStyle name="常规_事业单位部门决算报表（讨论稿） 2 2" xfId="30"/>
    <cellStyle name="好_5.中央部门决算（草案)-1" xfId="17"/>
    <cellStyle name="好_5.中央部门决算（草案)-1 2" xfId="43"/>
    <cellStyle name="好_5.中央部门决算（草案)-1 3" xfId="38"/>
    <cellStyle name="好_出版署2010年度中央部门决算草案" xfId="18"/>
    <cellStyle name="好_出版署2010年度中央部门决算草案 2" xfId="44"/>
    <cellStyle name="好_出版署2010年度中央部门决算草案 3" xfId="29"/>
    <cellStyle name="好_全国友协2010年度中央部门决算（草案）" xfId="19"/>
    <cellStyle name="好_全国友协2010年度中央部门决算（草案） 2" xfId="45"/>
    <cellStyle name="好_全国友协2010年度中央部门决算（草案） 3" xfId="39"/>
    <cellStyle name="好_司法部2010年度中央部门决算（草案）报" xfId="20"/>
    <cellStyle name="好_司法部2010年度中央部门决算（草案）报 2" xfId="46"/>
    <cellStyle name="好_司法部2010年度中央部门决算（草案）报 3" xfId="40"/>
    <cellStyle name="千位分隔" xfId="21" builtinId="3"/>
    <cellStyle name="千位分隔 2" xfId="47"/>
    <cellStyle name="样式 1" xfId="22"/>
    <cellStyle name="样式 1 2" xfId="48"/>
    <cellStyle name="样式 1 3" xfId="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H22"/>
  <sheetViews>
    <sheetView zoomScaleNormal="100" zoomScaleSheetLayoutView="100" workbookViewId="0">
      <selection activeCell="A2" sqref="A2:F22"/>
    </sheetView>
  </sheetViews>
  <sheetFormatPr defaultRowHeight="14.25"/>
  <cols>
    <col min="1" max="1" width="50.625" style="5" customWidth="1"/>
    <col min="2" max="2" width="4" style="5" customWidth="1"/>
    <col min="3" max="3" width="15.625" style="5" customWidth="1"/>
    <col min="4" max="4" width="50.625" style="5" customWidth="1"/>
    <col min="5" max="5" width="3.5" style="5" customWidth="1"/>
    <col min="6" max="6" width="15.625" style="5" customWidth="1"/>
    <col min="7" max="8" width="9" style="4"/>
    <col min="9" max="16384" width="9" style="5"/>
  </cols>
  <sheetData>
    <row r="1" spans="1:8">
      <c r="A1" s="51"/>
    </row>
    <row r="2" spans="1:8" s="2" customFormat="1" ht="18" customHeight="1">
      <c r="A2" s="199" t="s">
        <v>82</v>
      </c>
      <c r="B2" s="199"/>
      <c r="C2" s="199"/>
      <c r="D2" s="199"/>
      <c r="E2" s="199"/>
      <c r="F2" s="199"/>
      <c r="G2" s="1"/>
      <c r="H2" s="1"/>
    </row>
    <row r="3" spans="1:8" ht="9.9499999999999993" customHeight="1">
      <c r="A3" s="3"/>
      <c r="B3" s="3"/>
      <c r="C3" s="3"/>
      <c r="D3" s="3"/>
      <c r="E3" s="3"/>
      <c r="F3" s="49" t="s">
        <v>53</v>
      </c>
    </row>
    <row r="4" spans="1:8" ht="15" customHeight="1" thickBot="1">
      <c r="A4" s="139" t="s">
        <v>182</v>
      </c>
      <c r="B4" s="3"/>
      <c r="C4" s="3"/>
      <c r="D4" s="3"/>
      <c r="E4" s="3"/>
      <c r="F4" s="49" t="s">
        <v>52</v>
      </c>
    </row>
    <row r="5" spans="1:8" s="8" customFormat="1" ht="21.95" customHeight="1">
      <c r="A5" s="200" t="s">
        <v>0</v>
      </c>
      <c r="B5" s="201"/>
      <c r="C5" s="201"/>
      <c r="D5" s="201" t="s">
        <v>1</v>
      </c>
      <c r="E5" s="201"/>
      <c r="F5" s="202"/>
      <c r="G5" s="7"/>
      <c r="H5" s="7"/>
    </row>
    <row r="6" spans="1:8" s="8" customFormat="1" ht="21.95" customHeight="1">
      <c r="A6" s="81" t="s">
        <v>2</v>
      </c>
      <c r="B6" s="86" t="s">
        <v>3</v>
      </c>
      <c r="C6" s="83" t="s">
        <v>4</v>
      </c>
      <c r="D6" s="82" t="s">
        <v>2</v>
      </c>
      <c r="E6" s="86" t="s">
        <v>3</v>
      </c>
      <c r="F6" s="84" t="s">
        <v>4</v>
      </c>
      <c r="G6" s="7"/>
      <c r="H6" s="7"/>
    </row>
    <row r="7" spans="1:8" s="8" customFormat="1" ht="21.95" customHeight="1">
      <c r="A7" s="81" t="s">
        <v>5</v>
      </c>
      <c r="B7" s="83"/>
      <c r="C7" s="104" t="s">
        <v>6</v>
      </c>
      <c r="D7" s="82" t="s">
        <v>5</v>
      </c>
      <c r="E7" s="83"/>
      <c r="F7" s="85" t="s">
        <v>7</v>
      </c>
      <c r="G7" s="7"/>
      <c r="H7" s="7"/>
    </row>
    <row r="8" spans="1:8" s="8" customFormat="1" ht="21.95" customHeight="1">
      <c r="A8" s="59" t="s">
        <v>65</v>
      </c>
      <c r="B8" s="58" t="s">
        <v>6</v>
      </c>
      <c r="C8" s="105">
        <v>8224.82</v>
      </c>
      <c r="D8" s="61" t="s">
        <v>84</v>
      </c>
      <c r="E8" s="58" t="s">
        <v>113</v>
      </c>
      <c r="F8" s="63">
        <v>20</v>
      </c>
      <c r="G8" s="7"/>
      <c r="H8" s="7"/>
    </row>
    <row r="9" spans="1:8" s="8" customFormat="1" ht="21.95" customHeight="1">
      <c r="A9" s="64" t="s">
        <v>66</v>
      </c>
      <c r="B9" s="58" t="s">
        <v>7</v>
      </c>
      <c r="C9" s="105"/>
      <c r="D9" s="61" t="s">
        <v>85</v>
      </c>
      <c r="E9" s="58" t="s">
        <v>114</v>
      </c>
      <c r="F9" s="63"/>
      <c r="G9" s="7"/>
      <c r="H9" s="7"/>
    </row>
    <row r="10" spans="1:8" s="8" customFormat="1" ht="21.95" customHeight="1">
      <c r="A10" s="64" t="s">
        <v>67</v>
      </c>
      <c r="B10" s="58" t="s">
        <v>8</v>
      </c>
      <c r="C10" s="105"/>
      <c r="D10" s="61" t="s">
        <v>86</v>
      </c>
      <c r="E10" s="58" t="s">
        <v>20</v>
      </c>
      <c r="F10" s="63"/>
      <c r="G10" s="7"/>
      <c r="H10" s="7"/>
    </row>
    <row r="11" spans="1:8" s="8" customFormat="1" ht="21.95" customHeight="1">
      <c r="A11" s="64" t="s">
        <v>68</v>
      </c>
      <c r="B11" s="58" t="s">
        <v>9</v>
      </c>
      <c r="C11" s="105"/>
      <c r="D11" s="61" t="s">
        <v>87</v>
      </c>
      <c r="E11" s="58" t="s">
        <v>21</v>
      </c>
      <c r="F11" s="63"/>
      <c r="G11" s="7"/>
      <c r="H11" s="7"/>
    </row>
    <row r="12" spans="1:8" s="8" customFormat="1" ht="21.95" customHeight="1">
      <c r="A12" s="64" t="s">
        <v>80</v>
      </c>
      <c r="B12" s="58" t="s">
        <v>10</v>
      </c>
      <c r="C12" s="105"/>
      <c r="D12" s="61" t="s">
        <v>88</v>
      </c>
      <c r="E12" s="58" t="s">
        <v>22</v>
      </c>
      <c r="F12" s="63"/>
      <c r="G12" s="7"/>
      <c r="H12" s="7"/>
    </row>
    <row r="13" spans="1:8" s="8" customFormat="1" ht="21.95" customHeight="1">
      <c r="A13" s="64" t="s">
        <v>69</v>
      </c>
      <c r="B13" s="58" t="s">
        <v>11</v>
      </c>
      <c r="C13" s="105">
        <v>207.84</v>
      </c>
      <c r="D13" s="61" t="s">
        <v>152</v>
      </c>
      <c r="E13" s="58" t="s">
        <v>23</v>
      </c>
      <c r="F13" s="63"/>
      <c r="G13" s="7"/>
      <c r="H13" s="7"/>
    </row>
    <row r="14" spans="1:8" s="8" customFormat="1" ht="21.95" customHeight="1">
      <c r="A14" s="65"/>
      <c r="B14" s="58" t="s">
        <v>12</v>
      </c>
      <c r="C14" s="105"/>
      <c r="D14" s="108" t="s">
        <v>115</v>
      </c>
      <c r="E14" s="58" t="s">
        <v>24</v>
      </c>
      <c r="F14" s="63">
        <v>139.21</v>
      </c>
      <c r="G14" s="7"/>
      <c r="H14" s="7"/>
    </row>
    <row r="15" spans="1:8" s="8" customFormat="1" ht="21.95" customHeight="1">
      <c r="A15" s="66"/>
      <c r="B15" s="58" t="s">
        <v>13</v>
      </c>
      <c r="C15" s="106"/>
      <c r="D15" s="72" t="s">
        <v>116</v>
      </c>
      <c r="E15" s="58" t="s">
        <v>25</v>
      </c>
      <c r="F15" s="130">
        <v>5663.35</v>
      </c>
      <c r="G15" s="7"/>
      <c r="H15" s="7"/>
    </row>
    <row r="16" spans="1:8" s="8" customFormat="1" ht="21.95" customHeight="1">
      <c r="A16" s="66"/>
      <c r="B16" s="58"/>
      <c r="C16" s="143"/>
      <c r="D16" s="72" t="s">
        <v>184</v>
      </c>
      <c r="E16" s="58"/>
      <c r="F16" s="130">
        <v>418</v>
      </c>
      <c r="G16" s="7"/>
      <c r="H16" s="7"/>
    </row>
    <row r="17" spans="1:8" s="8" customFormat="1" ht="21.95" customHeight="1">
      <c r="A17" s="69" t="s">
        <v>28</v>
      </c>
      <c r="B17" s="58" t="s">
        <v>14</v>
      </c>
      <c r="C17" s="109">
        <f>SUM(C8:C15)</f>
        <v>8432.66</v>
      </c>
      <c r="D17" s="70" t="s">
        <v>30</v>
      </c>
      <c r="E17" s="58" t="s">
        <v>26</v>
      </c>
      <c r="F17" s="109">
        <f>SUM(F8:F16)</f>
        <v>6240.56</v>
      </c>
      <c r="G17" s="7"/>
      <c r="H17" s="7"/>
    </row>
    <row r="18" spans="1:8" s="8" customFormat="1" ht="21.95" customHeight="1">
      <c r="A18" s="66" t="s">
        <v>70</v>
      </c>
      <c r="B18" s="58" t="s">
        <v>15</v>
      </c>
      <c r="C18" s="105"/>
      <c r="D18" s="72" t="s">
        <v>71</v>
      </c>
      <c r="E18" s="58" t="s">
        <v>27</v>
      </c>
      <c r="F18" s="73"/>
      <c r="G18" s="7"/>
      <c r="H18" s="7"/>
    </row>
    <row r="19" spans="1:8" s="8" customFormat="1" ht="21.95" customHeight="1">
      <c r="A19" s="66" t="s">
        <v>83</v>
      </c>
      <c r="B19" s="58" t="s">
        <v>16</v>
      </c>
      <c r="C19" s="105">
        <v>5549.9</v>
      </c>
      <c r="D19" s="72" t="s">
        <v>72</v>
      </c>
      <c r="E19" s="58" t="s">
        <v>29</v>
      </c>
      <c r="F19" s="110">
        <v>7742</v>
      </c>
      <c r="G19" s="7"/>
      <c r="H19" s="7"/>
    </row>
    <row r="20" spans="1:8" s="8" customFormat="1" ht="21.95" customHeight="1">
      <c r="A20" s="74" t="s">
        <v>178</v>
      </c>
      <c r="B20" s="58" t="s">
        <v>17</v>
      </c>
      <c r="C20" s="107">
        <v>5529.9</v>
      </c>
      <c r="D20" s="74" t="s">
        <v>179</v>
      </c>
      <c r="E20" s="58" t="s">
        <v>31</v>
      </c>
      <c r="F20" s="131">
        <v>7742</v>
      </c>
      <c r="G20" s="7"/>
      <c r="H20" s="7"/>
    </row>
    <row r="21" spans="1:8" ht="21.95" customHeight="1" thickBot="1">
      <c r="A21" s="78" t="s">
        <v>33</v>
      </c>
      <c r="B21" s="58" t="s">
        <v>18</v>
      </c>
      <c r="C21" s="111">
        <f>C19+C17</f>
        <v>13982.56</v>
      </c>
      <c r="D21" s="79" t="s">
        <v>33</v>
      </c>
      <c r="E21" s="58" t="s">
        <v>32</v>
      </c>
      <c r="F21" s="112">
        <f>F19+F17</f>
        <v>13982.560000000001</v>
      </c>
    </row>
    <row r="22" spans="1:8" ht="29.25" customHeight="1">
      <c r="A22" s="203" t="s">
        <v>91</v>
      </c>
      <c r="B22" s="204"/>
      <c r="C22" s="204"/>
      <c r="D22" s="204"/>
      <c r="E22" s="204"/>
      <c r="F22" s="204"/>
    </row>
  </sheetData>
  <mergeCells count="4">
    <mergeCell ref="A2:F2"/>
    <mergeCell ref="A5:C5"/>
    <mergeCell ref="D5:F5"/>
    <mergeCell ref="A22:F22"/>
  </mergeCells>
  <phoneticPr fontId="3" type="noConversion"/>
  <printOptions horizontalCentered="1"/>
  <pageMargins left="0.35433070866141736" right="0.35433070866141736" top="0.59055118110236227" bottom="0.78740157480314965" header="0.51181102362204722" footer="0.19685039370078741"/>
  <pageSetup paperSize="9" scale="94" orientation="landscape" horizontalDpi="300" verticalDpi="300"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codeName="Sheet3">
    <pageSetUpPr fitToPage="1"/>
  </sheetPr>
  <dimension ref="A1:I31"/>
  <sheetViews>
    <sheetView zoomScaleNormal="100" zoomScaleSheetLayoutView="160" workbookViewId="0">
      <selection sqref="A1:I29"/>
    </sheetView>
  </sheetViews>
  <sheetFormatPr defaultRowHeight="14.25"/>
  <cols>
    <col min="1" max="1" width="11.5" style="11" customWidth="1"/>
    <col min="2" max="2" width="30.125" style="11" customWidth="1"/>
    <col min="3" max="3" width="17.75" style="11" customWidth="1"/>
    <col min="4" max="4" width="18.5" style="11" customWidth="1"/>
    <col min="5" max="9" width="13.625" style="11" customWidth="1"/>
    <col min="10" max="16384" width="9" style="11"/>
  </cols>
  <sheetData>
    <row r="1" spans="1:9" s="9" customFormat="1" ht="20.25">
      <c r="A1" s="219" t="s">
        <v>89</v>
      </c>
      <c r="B1" s="219"/>
      <c r="C1" s="219"/>
      <c r="D1" s="219"/>
      <c r="E1" s="219"/>
      <c r="F1" s="219"/>
      <c r="G1" s="219"/>
      <c r="H1" s="219"/>
      <c r="I1" s="219"/>
    </row>
    <row r="2" spans="1:9">
      <c r="A2" s="10"/>
      <c r="B2" s="10"/>
      <c r="C2" s="10"/>
      <c r="D2" s="10"/>
      <c r="E2" s="10"/>
      <c r="F2" s="10"/>
      <c r="G2" s="10"/>
      <c r="H2" s="10"/>
      <c r="I2" s="49" t="s">
        <v>54</v>
      </c>
    </row>
    <row r="3" spans="1:9" ht="15" thickBot="1">
      <c r="A3" s="139" t="s">
        <v>183</v>
      </c>
      <c r="B3" s="10"/>
      <c r="C3" s="10"/>
      <c r="D3" s="10"/>
      <c r="E3" s="12"/>
      <c r="F3" s="10"/>
      <c r="G3" s="10"/>
      <c r="H3" s="10"/>
      <c r="I3" s="49" t="s">
        <v>51</v>
      </c>
    </row>
    <row r="4" spans="1:9" s="14" customFormat="1" ht="22.5" customHeight="1">
      <c r="A4" s="207" t="s">
        <v>34</v>
      </c>
      <c r="B4" s="208"/>
      <c r="C4" s="216" t="s">
        <v>28</v>
      </c>
      <c r="D4" s="209" t="s">
        <v>58</v>
      </c>
      <c r="E4" s="216" t="s">
        <v>35</v>
      </c>
      <c r="F4" s="216" t="s">
        <v>36</v>
      </c>
      <c r="G4" s="216" t="s">
        <v>37</v>
      </c>
      <c r="H4" s="216" t="s">
        <v>81</v>
      </c>
      <c r="I4" s="220" t="s">
        <v>38</v>
      </c>
    </row>
    <row r="5" spans="1:9" s="14" customFormat="1" ht="22.5" customHeight="1">
      <c r="A5" s="223" t="s">
        <v>107</v>
      </c>
      <c r="B5" s="225" t="s">
        <v>39</v>
      </c>
      <c r="C5" s="217"/>
      <c r="D5" s="210"/>
      <c r="E5" s="217"/>
      <c r="F5" s="217"/>
      <c r="G5" s="217"/>
      <c r="H5" s="217"/>
      <c r="I5" s="221"/>
    </row>
    <row r="6" spans="1:9" s="14" customFormat="1" ht="22.5" customHeight="1">
      <c r="A6" s="224"/>
      <c r="B6" s="218"/>
      <c r="C6" s="218"/>
      <c r="D6" s="211"/>
      <c r="E6" s="218"/>
      <c r="F6" s="218"/>
      <c r="G6" s="218"/>
      <c r="H6" s="218"/>
      <c r="I6" s="222"/>
    </row>
    <row r="7" spans="1:9" ht="22.5" customHeight="1">
      <c r="A7" s="212" t="s">
        <v>40</v>
      </c>
      <c r="B7" s="213"/>
      <c r="C7" s="15" t="s">
        <v>6</v>
      </c>
      <c r="D7" s="15" t="s">
        <v>7</v>
      </c>
      <c r="E7" s="15" t="s">
        <v>8</v>
      </c>
      <c r="F7" s="15" t="s">
        <v>9</v>
      </c>
      <c r="G7" s="15" t="s">
        <v>10</v>
      </c>
      <c r="H7" s="15" t="s">
        <v>11</v>
      </c>
      <c r="I7" s="52" t="s">
        <v>57</v>
      </c>
    </row>
    <row r="8" spans="1:9" ht="22.5" customHeight="1">
      <c r="A8" s="214" t="s">
        <v>33</v>
      </c>
      <c r="B8" s="215"/>
      <c r="C8" s="122">
        <f>C9+C17+C20</f>
        <v>8432.66</v>
      </c>
      <c r="D8" s="122">
        <f>D9+D17+D20</f>
        <v>8224.82</v>
      </c>
      <c r="E8" s="122"/>
      <c r="F8" s="122"/>
      <c r="G8" s="122"/>
      <c r="H8" s="122"/>
      <c r="I8" s="122">
        <f>I9+I17+I20</f>
        <v>207.84</v>
      </c>
    </row>
    <row r="9" spans="1:9" s="148" customFormat="1" ht="22.5" customHeight="1">
      <c r="A9" s="145" t="s">
        <v>123</v>
      </c>
      <c r="B9" s="144" t="s">
        <v>124</v>
      </c>
      <c r="C9" s="122">
        <f>C10+C13+C15</f>
        <v>139.20999999999998</v>
      </c>
      <c r="D9" s="122">
        <f>D10+D13+D15</f>
        <v>139.20999999999998</v>
      </c>
      <c r="E9" s="146"/>
      <c r="F9" s="146"/>
      <c r="G9" s="146"/>
      <c r="H9" s="146"/>
      <c r="I9" s="147"/>
    </row>
    <row r="10" spans="1:9" s="148" customFormat="1" ht="22.5" customHeight="1">
      <c r="A10" s="145" t="s">
        <v>125</v>
      </c>
      <c r="B10" s="144" t="s">
        <v>185</v>
      </c>
      <c r="C10" s="122">
        <f t="shared" ref="C10:C23" si="0">D10</f>
        <v>86.22</v>
      </c>
      <c r="D10" s="122">
        <v>86.22</v>
      </c>
      <c r="E10" s="146"/>
      <c r="F10" s="146"/>
      <c r="G10" s="146"/>
      <c r="H10" s="146"/>
      <c r="I10" s="147"/>
    </row>
    <row r="11" spans="1:9" ht="22.5" customHeight="1">
      <c r="A11" s="113">
        <v>2080504</v>
      </c>
      <c r="B11" s="114" t="s">
        <v>186</v>
      </c>
      <c r="C11" s="122">
        <f t="shared" si="0"/>
        <v>86.22</v>
      </c>
      <c r="D11" s="115">
        <v>86.22</v>
      </c>
      <c r="E11" s="38"/>
      <c r="F11" s="38"/>
      <c r="G11" s="38"/>
      <c r="H11" s="38"/>
      <c r="I11" s="39"/>
    </row>
    <row r="12" spans="1:9" ht="22.5" hidden="1" customHeight="1">
      <c r="A12" s="113" t="s">
        <v>127</v>
      </c>
      <c r="B12" s="114" t="s">
        <v>128</v>
      </c>
      <c r="C12" s="122">
        <f t="shared" si="0"/>
        <v>0</v>
      </c>
      <c r="D12" s="115"/>
      <c r="E12" s="38"/>
      <c r="F12" s="38"/>
      <c r="G12" s="38"/>
      <c r="H12" s="38"/>
      <c r="I12" s="39"/>
    </row>
    <row r="13" spans="1:9" s="148" customFormat="1" ht="22.5" customHeight="1">
      <c r="A13" s="145">
        <v>20808</v>
      </c>
      <c r="B13" s="144" t="s">
        <v>187</v>
      </c>
      <c r="C13" s="122">
        <f>D13</f>
        <v>2.99</v>
      </c>
      <c r="D13" s="151">
        <v>2.99</v>
      </c>
      <c r="E13" s="146"/>
      <c r="F13" s="146"/>
      <c r="G13" s="146"/>
      <c r="H13" s="146"/>
      <c r="I13" s="146"/>
    </row>
    <row r="14" spans="1:9" ht="22.5" customHeight="1">
      <c r="A14" s="113">
        <v>2080801</v>
      </c>
      <c r="B14" s="114" t="s">
        <v>188</v>
      </c>
      <c r="C14" s="122">
        <f t="shared" ref="C14:C19" si="1">D14</f>
        <v>2.99</v>
      </c>
      <c r="D14" s="152">
        <v>2.99</v>
      </c>
      <c r="E14" s="38"/>
      <c r="F14" s="38"/>
      <c r="G14" s="38"/>
      <c r="H14" s="38"/>
      <c r="I14" s="38"/>
    </row>
    <row r="15" spans="1:9" s="148" customFormat="1" ht="22.5" customHeight="1">
      <c r="A15" s="145">
        <v>20815</v>
      </c>
      <c r="B15" s="144" t="s">
        <v>189</v>
      </c>
      <c r="C15" s="122">
        <f t="shared" si="1"/>
        <v>50</v>
      </c>
      <c r="D15" s="151">
        <v>50</v>
      </c>
      <c r="E15" s="146"/>
      <c r="F15" s="146"/>
      <c r="G15" s="146"/>
      <c r="H15" s="146"/>
      <c r="I15" s="146"/>
    </row>
    <row r="16" spans="1:9" ht="22.5" customHeight="1">
      <c r="A16" s="113">
        <v>2081502</v>
      </c>
      <c r="B16" s="114" t="s">
        <v>190</v>
      </c>
      <c r="C16" s="122">
        <f t="shared" si="1"/>
        <v>50</v>
      </c>
      <c r="D16" s="152">
        <v>50</v>
      </c>
      <c r="E16" s="38"/>
      <c r="F16" s="38"/>
      <c r="G16" s="38"/>
      <c r="H16" s="38"/>
      <c r="I16" s="38"/>
    </row>
    <row r="17" spans="1:9" s="148" customFormat="1" ht="22.5" customHeight="1">
      <c r="A17" s="145">
        <v>213</v>
      </c>
      <c r="B17" s="144" t="s">
        <v>191</v>
      </c>
      <c r="C17" s="122">
        <f t="shared" si="1"/>
        <v>708</v>
      </c>
      <c r="D17" s="151">
        <v>708</v>
      </c>
      <c r="E17" s="146"/>
      <c r="F17" s="146"/>
      <c r="G17" s="146"/>
      <c r="H17" s="146"/>
      <c r="I17" s="146"/>
    </row>
    <row r="18" spans="1:9" s="148" customFormat="1" ht="22.5" customHeight="1">
      <c r="A18" s="145">
        <v>21305</v>
      </c>
      <c r="B18" s="144" t="s">
        <v>192</v>
      </c>
      <c r="C18" s="122">
        <f t="shared" si="1"/>
        <v>708</v>
      </c>
      <c r="D18" s="151">
        <v>708</v>
      </c>
      <c r="E18" s="146"/>
      <c r="F18" s="146"/>
      <c r="G18" s="146"/>
      <c r="H18" s="146"/>
      <c r="I18" s="146"/>
    </row>
    <row r="19" spans="1:9" ht="22.5" customHeight="1">
      <c r="A19" s="113">
        <v>2130504</v>
      </c>
      <c r="B19" s="114" t="s">
        <v>193</v>
      </c>
      <c r="C19" s="122">
        <f t="shared" si="1"/>
        <v>708</v>
      </c>
      <c r="D19" s="152">
        <v>708</v>
      </c>
      <c r="E19" s="38"/>
      <c r="F19" s="38"/>
      <c r="G19" s="38"/>
      <c r="H19" s="38"/>
      <c r="I19" s="38"/>
    </row>
    <row r="20" spans="1:9" s="148" customFormat="1" ht="22.5" customHeight="1">
      <c r="A20" s="145" t="s">
        <v>131</v>
      </c>
      <c r="B20" s="144" t="s">
        <v>132</v>
      </c>
      <c r="C20" s="122">
        <f>C21+C26</f>
        <v>7585.45</v>
      </c>
      <c r="D20" s="122">
        <f>D21+D26</f>
        <v>7377.61</v>
      </c>
      <c r="E20" s="153"/>
      <c r="F20" s="153"/>
      <c r="G20" s="153"/>
      <c r="H20" s="153"/>
      <c r="I20" s="153">
        <f>I21+I25</f>
        <v>207.84</v>
      </c>
    </row>
    <row r="21" spans="1:9" s="148" customFormat="1" ht="22.5" customHeight="1">
      <c r="A21" s="145" t="s">
        <v>133</v>
      </c>
      <c r="B21" s="144" t="s">
        <v>134</v>
      </c>
      <c r="C21" s="122">
        <f>D21+I21</f>
        <v>573.76</v>
      </c>
      <c r="D21" s="122">
        <v>365.92</v>
      </c>
      <c r="E21" s="146"/>
      <c r="F21" s="146"/>
      <c r="G21" s="146"/>
      <c r="H21" s="146"/>
      <c r="I21" s="149">
        <v>207.84</v>
      </c>
    </row>
    <row r="22" spans="1:9" ht="22.5" customHeight="1">
      <c r="A22" s="113" t="s">
        <v>135</v>
      </c>
      <c r="B22" s="114" t="s">
        <v>136</v>
      </c>
      <c r="C22" s="122">
        <f>D22+I22</f>
        <v>337.64</v>
      </c>
      <c r="D22" s="115">
        <v>329.8</v>
      </c>
      <c r="E22" s="38"/>
      <c r="F22" s="38"/>
      <c r="G22" s="38"/>
      <c r="H22" s="38"/>
      <c r="I22" s="138">
        <v>7.84</v>
      </c>
    </row>
    <row r="23" spans="1:9" ht="22.5" customHeight="1">
      <c r="A23" s="113">
        <v>2140105</v>
      </c>
      <c r="B23" s="114" t="s">
        <v>180</v>
      </c>
      <c r="C23" s="122">
        <f t="shared" si="0"/>
        <v>10</v>
      </c>
      <c r="D23" s="115">
        <v>10</v>
      </c>
      <c r="E23" s="38"/>
      <c r="F23" s="38"/>
      <c r="G23" s="38"/>
      <c r="H23" s="38"/>
      <c r="I23" s="137"/>
    </row>
    <row r="24" spans="1:9" ht="22.5" customHeight="1">
      <c r="A24" s="113" t="s">
        <v>137</v>
      </c>
      <c r="B24" s="114" t="s">
        <v>138</v>
      </c>
      <c r="C24" s="122">
        <f>D24+I24</f>
        <v>226.12</v>
      </c>
      <c r="D24" s="115">
        <v>26.12</v>
      </c>
      <c r="E24" s="38"/>
      <c r="F24" s="38"/>
      <c r="G24" s="38"/>
      <c r="H24" s="38"/>
      <c r="I24" s="137">
        <v>200</v>
      </c>
    </row>
    <row r="25" spans="1:9" ht="22.5" customHeight="1">
      <c r="A25" s="113">
        <v>2140199</v>
      </c>
      <c r="B25" s="123" t="s">
        <v>153</v>
      </c>
      <c r="C25" s="122">
        <f t="shared" ref="C25:C28" si="2">D25+I25</f>
        <v>303</v>
      </c>
      <c r="D25" s="115">
        <v>303</v>
      </c>
      <c r="E25" s="38"/>
      <c r="F25" s="38"/>
      <c r="G25" s="38"/>
      <c r="H25" s="38"/>
      <c r="I25" s="39"/>
    </row>
    <row r="26" spans="1:9" s="148" customFormat="1" ht="22.5" customHeight="1" thickBot="1">
      <c r="A26" s="145">
        <v>21406</v>
      </c>
      <c r="B26" s="150" t="s">
        <v>176</v>
      </c>
      <c r="C26" s="122">
        <f t="shared" si="2"/>
        <v>7011.69</v>
      </c>
      <c r="D26" s="134">
        <v>7011.69</v>
      </c>
      <c r="E26" s="146"/>
      <c r="F26" s="146"/>
      <c r="G26" s="146"/>
      <c r="H26" s="146"/>
      <c r="I26" s="147"/>
    </row>
    <row r="27" spans="1:9" ht="22.5" customHeight="1">
      <c r="A27" s="113">
        <v>2140601</v>
      </c>
      <c r="B27" s="132" t="s">
        <v>181</v>
      </c>
      <c r="C27" s="122">
        <f t="shared" si="2"/>
        <v>661.69</v>
      </c>
      <c r="D27" s="135">
        <v>661.69</v>
      </c>
      <c r="E27" s="38"/>
      <c r="F27" s="38"/>
      <c r="G27" s="38"/>
      <c r="H27" s="38"/>
      <c r="I27" s="39"/>
    </row>
    <row r="28" spans="1:9" ht="22.5" customHeight="1" thickBot="1">
      <c r="A28" s="113">
        <v>2140602</v>
      </c>
      <c r="B28" s="133" t="s">
        <v>177</v>
      </c>
      <c r="C28" s="122">
        <f t="shared" si="2"/>
        <v>6350</v>
      </c>
      <c r="D28" s="136">
        <v>6350</v>
      </c>
      <c r="E28" s="40"/>
      <c r="F28" s="40"/>
      <c r="G28" s="40"/>
      <c r="H28" s="40"/>
      <c r="I28" s="41"/>
    </row>
    <row r="29" spans="1:9" ht="30.75" customHeight="1">
      <c r="A29" s="205" t="s">
        <v>90</v>
      </c>
      <c r="B29" s="206"/>
      <c r="C29" s="206"/>
      <c r="D29" s="206"/>
      <c r="E29" s="206"/>
      <c r="F29" s="206"/>
      <c r="G29" s="206"/>
      <c r="H29" s="206"/>
      <c r="I29" s="206"/>
    </row>
    <row r="30" spans="1:9">
      <c r="A30" s="17"/>
    </row>
    <row r="31" spans="1:9">
      <c r="A31" s="17"/>
    </row>
  </sheetData>
  <mergeCells count="14">
    <mergeCell ref="A1:I1"/>
    <mergeCell ref="I4:I6"/>
    <mergeCell ref="F4:F6"/>
    <mergeCell ref="G4:G6"/>
    <mergeCell ref="H4:H6"/>
    <mergeCell ref="A5:A6"/>
    <mergeCell ref="B5:B6"/>
    <mergeCell ref="A29:I29"/>
    <mergeCell ref="A4:B4"/>
    <mergeCell ref="D4:D6"/>
    <mergeCell ref="A7:B7"/>
    <mergeCell ref="A8:B8"/>
    <mergeCell ref="E4:E6"/>
    <mergeCell ref="C4:C6"/>
  </mergeCells>
  <phoneticPr fontId="3" type="noConversion"/>
  <printOptions horizontalCentered="1"/>
  <pageMargins left="0.35433070866141736" right="0.35433070866141736" top="0.78740157480314965" bottom="0.78740157480314965" header="0.51181102362204722" footer="0.19685039370078741"/>
  <pageSetup paperSize="9" scale="88"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I38"/>
  <sheetViews>
    <sheetView zoomScaleNormal="100" workbookViewId="0">
      <selection sqref="A1:H35"/>
    </sheetView>
  </sheetViews>
  <sheetFormatPr defaultRowHeight="14.25"/>
  <cols>
    <col min="1" max="1" width="11.625" style="11" customWidth="1"/>
    <col min="2" max="2" width="27" style="11" customWidth="1"/>
    <col min="3" max="3" width="14.375" style="11" customWidth="1"/>
    <col min="4" max="8" width="14.625" style="11" customWidth="1"/>
    <col min="9" max="9" width="9" style="11"/>
    <col min="10" max="10" width="12.625" style="11" customWidth="1"/>
    <col min="11" max="16384" width="9" style="11"/>
  </cols>
  <sheetData>
    <row r="1" spans="1:9" s="9" customFormat="1" ht="20.25">
      <c r="A1" s="219" t="s">
        <v>93</v>
      </c>
      <c r="B1" s="219"/>
      <c r="C1" s="219"/>
      <c r="D1" s="219"/>
      <c r="E1" s="219"/>
      <c r="F1" s="219"/>
      <c r="G1" s="219"/>
      <c r="H1" s="219"/>
    </row>
    <row r="2" spans="1:9">
      <c r="A2" s="10"/>
      <c r="B2" s="10"/>
      <c r="C2" s="10"/>
      <c r="D2" s="10"/>
      <c r="E2" s="10"/>
      <c r="F2" s="10"/>
      <c r="G2" s="10"/>
      <c r="H2" s="49" t="s">
        <v>56</v>
      </c>
    </row>
    <row r="3" spans="1:9" ht="15" thickBot="1">
      <c r="A3" s="139" t="s">
        <v>183</v>
      </c>
      <c r="B3" s="10"/>
      <c r="C3" s="10"/>
      <c r="D3" s="10"/>
      <c r="E3" s="12"/>
      <c r="F3" s="10"/>
      <c r="G3" s="10"/>
      <c r="H3" s="49" t="s">
        <v>51</v>
      </c>
    </row>
    <row r="4" spans="1:9" s="14" customFormat="1" ht="22.5" customHeight="1">
      <c r="A4" s="207" t="s">
        <v>34</v>
      </c>
      <c r="B4" s="208"/>
      <c r="C4" s="216" t="s">
        <v>30</v>
      </c>
      <c r="D4" s="216" t="s">
        <v>41</v>
      </c>
      <c r="E4" s="230" t="s">
        <v>42</v>
      </c>
      <c r="F4" s="230" t="s">
        <v>43</v>
      </c>
      <c r="G4" s="233" t="s">
        <v>44</v>
      </c>
      <c r="H4" s="234" t="s">
        <v>45</v>
      </c>
      <c r="I4" s="13"/>
    </row>
    <row r="5" spans="1:9" s="14" customFormat="1" ht="22.5" customHeight="1">
      <c r="A5" s="223" t="s">
        <v>107</v>
      </c>
      <c r="B5" s="225" t="s">
        <v>39</v>
      </c>
      <c r="C5" s="217"/>
      <c r="D5" s="217"/>
      <c r="E5" s="231"/>
      <c r="F5" s="231"/>
      <c r="G5" s="231"/>
      <c r="H5" s="235"/>
      <c r="I5" s="13"/>
    </row>
    <row r="6" spans="1:9" s="14" customFormat="1" ht="22.5" customHeight="1">
      <c r="A6" s="224"/>
      <c r="B6" s="218"/>
      <c r="C6" s="218"/>
      <c r="D6" s="218"/>
      <c r="E6" s="232"/>
      <c r="F6" s="232"/>
      <c r="G6" s="232"/>
      <c r="H6" s="236"/>
      <c r="I6" s="13"/>
    </row>
    <row r="7" spans="1:9" s="22" customFormat="1" ht="22.5" customHeight="1">
      <c r="A7" s="226" t="s">
        <v>40</v>
      </c>
      <c r="B7" s="227"/>
      <c r="C7" s="18" t="s">
        <v>6</v>
      </c>
      <c r="D7" s="18" t="s">
        <v>7</v>
      </c>
      <c r="E7" s="18" t="s">
        <v>8</v>
      </c>
      <c r="F7" s="19" t="s">
        <v>46</v>
      </c>
      <c r="G7" s="19" t="s">
        <v>47</v>
      </c>
      <c r="H7" s="20" t="s">
        <v>48</v>
      </c>
      <c r="I7" s="21"/>
    </row>
    <row r="8" spans="1:9" ht="22.5" customHeight="1">
      <c r="A8" s="228" t="s">
        <v>33</v>
      </c>
      <c r="B8" s="229"/>
      <c r="C8" s="122">
        <f>C9+C12+C24+C27</f>
        <v>6240.56</v>
      </c>
      <c r="D8" s="122">
        <f t="shared" ref="D8" si="0">D9+D12+D24+D27</f>
        <v>496.84999999999997</v>
      </c>
      <c r="E8" s="122">
        <f>E24+E27</f>
        <v>5743.71</v>
      </c>
      <c r="F8" s="146"/>
      <c r="G8" s="146"/>
      <c r="H8" s="147"/>
      <c r="I8" s="16"/>
    </row>
    <row r="9" spans="1:9" ht="22.5" customHeight="1">
      <c r="A9" s="154" t="s">
        <v>117</v>
      </c>
      <c r="B9" s="144" t="s">
        <v>119</v>
      </c>
      <c r="C9" s="122">
        <f>D9</f>
        <v>20</v>
      </c>
      <c r="D9" s="155">
        <v>20</v>
      </c>
      <c r="E9" s="155"/>
      <c r="F9" s="38"/>
      <c r="G9" s="38"/>
      <c r="H9" s="39"/>
      <c r="I9" s="16"/>
    </row>
    <row r="10" spans="1:9" ht="22.5" customHeight="1">
      <c r="A10" s="156" t="s">
        <v>120</v>
      </c>
      <c r="B10" s="144" t="s">
        <v>194</v>
      </c>
      <c r="C10" s="122">
        <f t="shared" ref="C10:C16" si="1">D10</f>
        <v>20</v>
      </c>
      <c r="D10" s="155">
        <v>20</v>
      </c>
      <c r="E10" s="155"/>
      <c r="F10" s="38"/>
      <c r="G10" s="38"/>
      <c r="H10" s="39"/>
      <c r="I10" s="16"/>
    </row>
    <row r="11" spans="1:9" ht="22.5" customHeight="1">
      <c r="A11" s="118" t="s">
        <v>121</v>
      </c>
      <c r="B11" s="114" t="s">
        <v>122</v>
      </c>
      <c r="C11" s="122">
        <f t="shared" si="1"/>
        <v>20</v>
      </c>
      <c r="D11" s="126">
        <v>20</v>
      </c>
      <c r="E11" s="126"/>
      <c r="F11" s="38"/>
      <c r="G11" s="38"/>
      <c r="H11" s="39"/>
      <c r="I11" s="16"/>
    </row>
    <row r="12" spans="1:9" ht="22.5" customHeight="1">
      <c r="A12" s="145" t="s">
        <v>123</v>
      </c>
      <c r="B12" s="144" t="s">
        <v>124</v>
      </c>
      <c r="C12" s="122">
        <f>C13+C20+C22</f>
        <v>139.20999999999998</v>
      </c>
      <c r="D12" s="122">
        <f>D13+D20+D22</f>
        <v>139.20999999999998</v>
      </c>
      <c r="E12" s="126" t="s">
        <v>118</v>
      </c>
      <c r="F12" s="38"/>
      <c r="G12" s="38"/>
      <c r="H12" s="39"/>
      <c r="I12" s="16"/>
    </row>
    <row r="13" spans="1:9" ht="22.5" customHeight="1">
      <c r="A13" s="145" t="s">
        <v>125</v>
      </c>
      <c r="B13" s="144" t="s">
        <v>185</v>
      </c>
      <c r="C13" s="122">
        <f t="shared" si="1"/>
        <v>86.22</v>
      </c>
      <c r="D13" s="126">
        <v>86.22</v>
      </c>
      <c r="E13" s="126" t="s">
        <v>118</v>
      </c>
      <c r="F13" s="124"/>
      <c r="G13" s="38"/>
      <c r="H13" s="39"/>
      <c r="I13" s="16"/>
    </row>
    <row r="14" spans="1:9" ht="22.5" customHeight="1">
      <c r="A14" s="113">
        <v>2080504</v>
      </c>
      <c r="B14" s="114" t="s">
        <v>186</v>
      </c>
      <c r="C14" s="122">
        <f t="shared" si="1"/>
        <v>86.22</v>
      </c>
      <c r="D14" s="126">
        <v>86.22</v>
      </c>
      <c r="E14" s="126" t="s">
        <v>118</v>
      </c>
      <c r="F14" s="116"/>
      <c r="G14" s="116"/>
      <c r="H14" s="117"/>
      <c r="I14" s="16"/>
    </row>
    <row r="15" spans="1:9" ht="22.5" hidden="1" customHeight="1">
      <c r="A15" s="113" t="s">
        <v>127</v>
      </c>
      <c r="B15" s="114" t="s">
        <v>128</v>
      </c>
      <c r="C15" s="115">
        <f t="shared" si="1"/>
        <v>0</v>
      </c>
      <c r="D15" s="126"/>
      <c r="E15" s="126" t="s">
        <v>118</v>
      </c>
      <c r="F15" s="116"/>
      <c r="G15" s="116"/>
      <c r="H15" s="117"/>
      <c r="I15" s="16"/>
    </row>
    <row r="16" spans="1:9" ht="22.5" hidden="1" customHeight="1">
      <c r="A16" s="145">
        <v>20808</v>
      </c>
      <c r="B16" s="144" t="s">
        <v>187</v>
      </c>
      <c r="C16" s="115">
        <f t="shared" si="1"/>
        <v>0</v>
      </c>
      <c r="D16" s="126"/>
      <c r="E16" s="126" t="s">
        <v>118</v>
      </c>
      <c r="F16" s="116"/>
      <c r="G16" s="116"/>
      <c r="H16" s="117"/>
      <c r="I16" s="16"/>
    </row>
    <row r="17" spans="1:9" ht="22.5" hidden="1" customHeight="1">
      <c r="A17" s="113">
        <v>2080801</v>
      </c>
      <c r="B17" s="114" t="s">
        <v>188</v>
      </c>
      <c r="C17" s="115">
        <f>D17+E17</f>
        <v>0</v>
      </c>
      <c r="D17" s="115"/>
      <c r="E17" s="120"/>
      <c r="F17" s="116"/>
      <c r="G17" s="116"/>
      <c r="H17" s="117"/>
      <c r="I17" s="16"/>
    </row>
    <row r="18" spans="1:9" ht="22.5" hidden="1" customHeight="1">
      <c r="A18" s="145">
        <v>20815</v>
      </c>
      <c r="B18" s="144" t="s">
        <v>189</v>
      </c>
      <c r="C18" s="115">
        <f t="shared" ref="C18:C34" si="2">D18+E18</f>
        <v>0</v>
      </c>
      <c r="D18" s="115"/>
      <c r="E18" s="120"/>
      <c r="F18" s="116"/>
      <c r="G18" s="116"/>
      <c r="H18" s="117"/>
      <c r="I18" s="16"/>
    </row>
    <row r="19" spans="1:9" ht="22.5" hidden="1" customHeight="1">
      <c r="A19" s="113">
        <v>2081502</v>
      </c>
      <c r="B19" s="114" t="s">
        <v>190</v>
      </c>
      <c r="C19" s="115">
        <f t="shared" si="2"/>
        <v>0</v>
      </c>
      <c r="D19" s="115"/>
      <c r="E19" s="120"/>
      <c r="F19" s="116"/>
      <c r="G19" s="116"/>
      <c r="H19" s="117"/>
      <c r="I19" s="16"/>
    </row>
    <row r="20" spans="1:9" s="148" customFormat="1" ht="22.5" customHeight="1">
      <c r="A20" s="145">
        <v>20808</v>
      </c>
      <c r="B20" s="144" t="s">
        <v>187</v>
      </c>
      <c r="C20" s="122">
        <f>D20</f>
        <v>2.99</v>
      </c>
      <c r="D20" s="122">
        <v>2.99</v>
      </c>
      <c r="E20" s="161"/>
      <c r="F20" s="159"/>
      <c r="G20" s="159"/>
      <c r="H20" s="162"/>
      <c r="I20" s="163"/>
    </row>
    <row r="21" spans="1:9" ht="22.5" customHeight="1">
      <c r="A21" s="113">
        <v>2080801</v>
      </c>
      <c r="B21" s="114" t="s">
        <v>188</v>
      </c>
      <c r="C21" s="122">
        <f>D21</f>
        <v>2.99</v>
      </c>
      <c r="D21" s="115">
        <v>2.99</v>
      </c>
      <c r="E21" s="120"/>
      <c r="F21" s="116"/>
      <c r="G21" s="116"/>
      <c r="H21" s="117"/>
      <c r="I21" s="16"/>
    </row>
    <row r="22" spans="1:9" ht="22.5" customHeight="1">
      <c r="A22" s="145">
        <v>20815</v>
      </c>
      <c r="B22" s="144" t="s">
        <v>189</v>
      </c>
      <c r="C22" s="122">
        <f t="shared" ref="C22:C23" si="3">D22</f>
        <v>50</v>
      </c>
      <c r="D22" s="122">
        <v>50</v>
      </c>
      <c r="E22" s="120"/>
      <c r="F22" s="116"/>
      <c r="G22" s="116"/>
      <c r="H22" s="117"/>
      <c r="I22" s="16"/>
    </row>
    <row r="23" spans="1:9" ht="22.5" customHeight="1">
      <c r="A23" s="113">
        <v>2081502</v>
      </c>
      <c r="B23" s="114" t="s">
        <v>190</v>
      </c>
      <c r="C23" s="122">
        <f t="shared" si="3"/>
        <v>50</v>
      </c>
      <c r="D23" s="115">
        <v>50</v>
      </c>
      <c r="E23" s="120"/>
      <c r="F23" s="116"/>
      <c r="G23" s="116"/>
      <c r="H23" s="117"/>
      <c r="I23" s="16"/>
    </row>
    <row r="24" spans="1:9" ht="22.5" customHeight="1">
      <c r="A24" s="145">
        <v>213</v>
      </c>
      <c r="B24" s="144" t="s">
        <v>191</v>
      </c>
      <c r="C24" s="122">
        <f>E24</f>
        <v>418</v>
      </c>
      <c r="D24" s="115"/>
      <c r="E24" s="161">
        <v>418</v>
      </c>
      <c r="F24" s="116"/>
      <c r="G24" s="116"/>
      <c r="H24" s="117"/>
      <c r="I24" s="16"/>
    </row>
    <row r="25" spans="1:9" ht="22.5" customHeight="1">
      <c r="A25" s="145">
        <v>21305</v>
      </c>
      <c r="B25" s="144" t="s">
        <v>192</v>
      </c>
      <c r="C25" s="122">
        <f>E25</f>
        <v>418</v>
      </c>
      <c r="D25" s="115"/>
      <c r="E25" s="161">
        <v>418</v>
      </c>
      <c r="F25" s="116"/>
      <c r="G25" s="116"/>
      <c r="H25" s="117"/>
      <c r="I25" s="16"/>
    </row>
    <row r="26" spans="1:9" ht="22.5" customHeight="1">
      <c r="A26" s="113">
        <v>2130504</v>
      </c>
      <c r="B26" s="114" t="s">
        <v>193</v>
      </c>
      <c r="C26" s="122">
        <f>E26</f>
        <v>418</v>
      </c>
      <c r="D26" s="115"/>
      <c r="E26" s="120">
        <v>418</v>
      </c>
      <c r="F26" s="116"/>
      <c r="G26" s="116"/>
      <c r="H26" s="117"/>
      <c r="I26" s="16"/>
    </row>
    <row r="27" spans="1:9" ht="22.5" customHeight="1">
      <c r="A27" s="145" t="s">
        <v>131</v>
      </c>
      <c r="B27" s="144" t="s">
        <v>132</v>
      </c>
      <c r="C27" s="122">
        <f>C28+C32</f>
        <v>5663.35</v>
      </c>
      <c r="D27" s="122">
        <f t="shared" ref="D27:E27" si="4">D28+D32</f>
        <v>337.64</v>
      </c>
      <c r="E27" s="122">
        <f t="shared" si="4"/>
        <v>5325.71</v>
      </c>
      <c r="F27" s="116"/>
      <c r="G27" s="116"/>
      <c r="H27" s="117"/>
      <c r="I27" s="16"/>
    </row>
    <row r="28" spans="1:9" ht="22.5" customHeight="1">
      <c r="A28" s="145" t="s">
        <v>133</v>
      </c>
      <c r="B28" s="144" t="s">
        <v>134</v>
      </c>
      <c r="C28" s="122">
        <f>C29+C30+C31</f>
        <v>573.76</v>
      </c>
      <c r="D28" s="157">
        <f>D29</f>
        <v>337.64</v>
      </c>
      <c r="E28" s="122">
        <f>E30+E31</f>
        <v>236.12</v>
      </c>
      <c r="F28" s="116"/>
      <c r="G28" s="116"/>
      <c r="H28" s="117"/>
      <c r="I28" s="16"/>
    </row>
    <row r="29" spans="1:9" ht="22.5" customHeight="1">
      <c r="A29" s="113" t="s">
        <v>135</v>
      </c>
      <c r="B29" s="114" t="s">
        <v>136</v>
      </c>
      <c r="C29" s="122">
        <f>D29+E29</f>
        <v>337.64</v>
      </c>
      <c r="D29" s="122">
        <v>337.64</v>
      </c>
      <c r="E29" s="158"/>
      <c r="F29" s="116"/>
      <c r="G29" s="116"/>
      <c r="H29" s="117"/>
      <c r="I29" s="16"/>
    </row>
    <row r="30" spans="1:9" ht="22.5" customHeight="1">
      <c r="A30" s="113">
        <v>2140105</v>
      </c>
      <c r="B30" s="114" t="s">
        <v>180</v>
      </c>
      <c r="C30" s="115">
        <f>D30+E30</f>
        <v>10</v>
      </c>
      <c r="D30" s="115"/>
      <c r="E30" s="120">
        <v>10</v>
      </c>
      <c r="F30" s="116"/>
      <c r="G30" s="116"/>
      <c r="H30" s="117"/>
      <c r="I30" s="16"/>
    </row>
    <row r="31" spans="1:9" ht="22.5" customHeight="1">
      <c r="A31" s="113" t="s">
        <v>137</v>
      </c>
      <c r="B31" s="114" t="s">
        <v>138</v>
      </c>
      <c r="C31" s="115">
        <f>D31+E31</f>
        <v>226.12</v>
      </c>
      <c r="D31" s="115"/>
      <c r="E31" s="125">
        <v>226.12</v>
      </c>
      <c r="F31" s="116"/>
      <c r="G31" s="116"/>
      <c r="H31" s="117"/>
      <c r="I31" s="16"/>
    </row>
    <row r="32" spans="1:9" ht="22.5" customHeight="1">
      <c r="A32" s="145">
        <v>21406</v>
      </c>
      <c r="B32" s="150" t="s">
        <v>176</v>
      </c>
      <c r="C32" s="122">
        <f t="shared" si="2"/>
        <v>5089.59</v>
      </c>
      <c r="D32" s="159"/>
      <c r="E32" s="159">
        <f>E33+E34</f>
        <v>5089.59</v>
      </c>
      <c r="F32" s="116"/>
      <c r="G32" s="116"/>
      <c r="H32" s="117"/>
      <c r="I32" s="16"/>
    </row>
    <row r="33" spans="1:9" ht="22.5" customHeight="1">
      <c r="A33" s="113">
        <v>2140601</v>
      </c>
      <c r="B33" s="132" t="s">
        <v>181</v>
      </c>
      <c r="C33" s="122">
        <f t="shared" si="2"/>
        <v>661.69</v>
      </c>
      <c r="D33" s="159"/>
      <c r="E33" s="160">
        <v>661.69</v>
      </c>
      <c r="F33" s="116"/>
      <c r="G33" s="116"/>
      <c r="H33" s="117"/>
      <c r="I33" s="16"/>
    </row>
    <row r="34" spans="1:9" ht="22.5" customHeight="1" thickBot="1">
      <c r="A34" s="113">
        <v>2140602</v>
      </c>
      <c r="B34" s="133" t="s">
        <v>177</v>
      </c>
      <c r="C34" s="115">
        <f t="shared" si="2"/>
        <v>4427.8999999999996</v>
      </c>
      <c r="D34" s="116"/>
      <c r="E34" s="116">
        <v>4427.8999999999996</v>
      </c>
      <c r="F34" s="116"/>
      <c r="G34" s="116"/>
      <c r="H34" s="117"/>
      <c r="I34" s="16"/>
    </row>
    <row r="35" spans="1:9" ht="31.5" customHeight="1">
      <c r="A35" s="205" t="s">
        <v>92</v>
      </c>
      <c r="B35" s="206"/>
      <c r="C35" s="206"/>
      <c r="D35" s="206"/>
      <c r="E35" s="206"/>
      <c r="F35" s="206"/>
      <c r="G35" s="206"/>
      <c r="H35" s="206"/>
    </row>
    <row r="36" spans="1:9">
      <c r="A36" s="23"/>
    </row>
    <row r="37" spans="1:9">
      <c r="A37" s="24"/>
    </row>
    <row r="38" spans="1:9">
      <c r="A38" s="24"/>
    </row>
  </sheetData>
  <mergeCells count="13">
    <mergeCell ref="A7:B7"/>
    <mergeCell ref="A8:B8"/>
    <mergeCell ref="A35:H35"/>
    <mergeCell ref="A1:H1"/>
    <mergeCell ref="F4:F6"/>
    <mergeCell ref="G4:G6"/>
    <mergeCell ref="H4:H6"/>
    <mergeCell ref="A5:A6"/>
    <mergeCell ref="B5:B6"/>
    <mergeCell ref="A4:B4"/>
    <mergeCell ref="C4:C6"/>
    <mergeCell ref="D4:D6"/>
    <mergeCell ref="E4:E6"/>
  </mergeCells>
  <phoneticPr fontId="3" type="noConversion"/>
  <printOptions horizontalCentered="1"/>
  <pageMargins left="0.35433070866141736" right="0.35433070866141736" top="0.78740157480314965" bottom="0.78740157480314965" header="0.51181102362204722" footer="0.19685039370078741"/>
  <pageSetup paperSize="9" scale="70" orientation="landscape"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codeName="Sheet5">
    <pageSetUpPr fitToPage="1"/>
  </sheetPr>
  <dimension ref="A1:J23"/>
  <sheetViews>
    <sheetView zoomScaleNormal="100" zoomScaleSheetLayoutView="100" workbookViewId="0">
      <selection activeCell="D24" sqref="D24"/>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16384" width="9" style="5"/>
  </cols>
  <sheetData>
    <row r="1" spans="1:10">
      <c r="A1" s="51"/>
    </row>
    <row r="2" spans="1:10" s="2" customFormat="1" ht="18" customHeight="1">
      <c r="A2" s="199" t="s">
        <v>94</v>
      </c>
      <c r="B2" s="199"/>
      <c r="C2" s="199"/>
      <c r="D2" s="199"/>
      <c r="E2" s="199"/>
      <c r="F2" s="199"/>
      <c r="G2" s="199"/>
      <c r="H2" s="199"/>
      <c r="I2" s="1"/>
      <c r="J2" s="1"/>
    </row>
    <row r="3" spans="1:10" ht="9.9499999999999993" customHeight="1">
      <c r="A3" s="3"/>
      <c r="B3" s="3"/>
      <c r="C3" s="3"/>
      <c r="D3" s="3"/>
      <c r="E3" s="3"/>
      <c r="F3" s="3"/>
      <c r="G3" s="3"/>
      <c r="H3" s="49" t="s">
        <v>55</v>
      </c>
    </row>
    <row r="4" spans="1:10" ht="15" customHeight="1" thickBot="1">
      <c r="A4" s="6" t="s">
        <v>151</v>
      </c>
      <c r="B4" s="3"/>
      <c r="C4" s="3"/>
      <c r="D4" s="3"/>
      <c r="E4" s="3"/>
      <c r="F4" s="3"/>
      <c r="G4" s="3"/>
      <c r="H4" s="49" t="s">
        <v>51</v>
      </c>
    </row>
    <row r="5" spans="1:10" s="8" customFormat="1" ht="20.100000000000001" customHeight="1">
      <c r="A5" s="200" t="s">
        <v>0</v>
      </c>
      <c r="B5" s="201"/>
      <c r="C5" s="201"/>
      <c r="D5" s="201" t="s">
        <v>1</v>
      </c>
      <c r="E5" s="201"/>
      <c r="F5" s="237"/>
      <c r="G5" s="237"/>
      <c r="H5" s="202"/>
      <c r="I5" s="7"/>
      <c r="J5" s="7"/>
    </row>
    <row r="6" spans="1:10" s="8" customFormat="1" ht="31.5" customHeight="1">
      <c r="A6" s="81" t="s">
        <v>2</v>
      </c>
      <c r="B6" s="86" t="s">
        <v>3</v>
      </c>
      <c r="C6" s="98" t="s">
        <v>100</v>
      </c>
      <c r="D6" s="82" t="s">
        <v>2</v>
      </c>
      <c r="E6" s="86" t="s">
        <v>3</v>
      </c>
      <c r="F6" s="98" t="s">
        <v>50</v>
      </c>
      <c r="G6" s="102" t="s">
        <v>110</v>
      </c>
      <c r="H6" s="103" t="s">
        <v>111</v>
      </c>
      <c r="I6" s="7"/>
      <c r="J6" s="7"/>
    </row>
    <row r="7" spans="1:10" s="8" customFormat="1" ht="20.100000000000001" customHeight="1">
      <c r="A7" s="81" t="s">
        <v>5</v>
      </c>
      <c r="B7" s="83"/>
      <c r="C7" s="82" t="s">
        <v>6</v>
      </c>
      <c r="D7" s="82" t="s">
        <v>5</v>
      </c>
      <c r="E7" s="83"/>
      <c r="F7" s="99">
        <v>2</v>
      </c>
      <c r="G7" s="99">
        <v>3</v>
      </c>
      <c r="H7" s="100">
        <v>4</v>
      </c>
      <c r="I7" s="7"/>
      <c r="J7" s="7"/>
    </row>
    <row r="8" spans="1:10" s="8" customFormat="1" ht="20.100000000000001" customHeight="1">
      <c r="A8" s="59" t="s">
        <v>96</v>
      </c>
      <c r="B8" s="58" t="s">
        <v>6</v>
      </c>
      <c r="C8" s="105">
        <v>8224.82</v>
      </c>
      <c r="D8" s="61" t="s">
        <v>84</v>
      </c>
      <c r="E8" s="62">
        <v>15</v>
      </c>
      <c r="F8" s="140">
        <f>G8</f>
        <v>20</v>
      </c>
      <c r="G8" s="140">
        <v>20</v>
      </c>
      <c r="H8" s="63"/>
      <c r="I8" s="7"/>
      <c r="J8" s="7"/>
    </row>
    <row r="9" spans="1:10" s="8" customFormat="1" ht="20.100000000000001" customHeight="1">
      <c r="A9" s="64" t="s">
        <v>95</v>
      </c>
      <c r="B9" s="58" t="s">
        <v>7</v>
      </c>
      <c r="C9" s="60"/>
      <c r="D9" s="61" t="s">
        <v>85</v>
      </c>
      <c r="E9" s="62">
        <v>16</v>
      </c>
      <c r="F9" s="140"/>
      <c r="G9" s="140"/>
      <c r="H9" s="63"/>
      <c r="I9" s="7"/>
      <c r="J9" s="7"/>
    </row>
    <row r="10" spans="1:10" s="8" customFormat="1" ht="20.100000000000001" customHeight="1">
      <c r="A10" s="64"/>
      <c r="B10" s="58" t="s">
        <v>8</v>
      </c>
      <c r="C10" s="60"/>
      <c r="D10" s="61" t="s">
        <v>86</v>
      </c>
      <c r="E10" s="62">
        <v>17</v>
      </c>
      <c r="F10" s="140"/>
      <c r="G10" s="140"/>
      <c r="H10" s="63"/>
      <c r="I10" s="7"/>
      <c r="J10" s="7"/>
    </row>
    <row r="11" spans="1:10" s="8" customFormat="1" ht="20.100000000000001" customHeight="1">
      <c r="A11" s="64"/>
      <c r="B11" s="58" t="s">
        <v>9</v>
      </c>
      <c r="C11" s="60"/>
      <c r="D11" s="61" t="s">
        <v>87</v>
      </c>
      <c r="E11" s="62">
        <v>18</v>
      </c>
      <c r="F11" s="140"/>
      <c r="G11" s="140"/>
      <c r="H11" s="63"/>
      <c r="I11" s="7"/>
      <c r="J11" s="7"/>
    </row>
    <row r="12" spans="1:10" s="8" customFormat="1" ht="20.100000000000001" customHeight="1">
      <c r="A12" s="64"/>
      <c r="B12" s="58" t="s">
        <v>10</v>
      </c>
      <c r="C12" s="60"/>
      <c r="D12" s="61" t="s">
        <v>88</v>
      </c>
      <c r="E12" s="62">
        <v>19</v>
      </c>
      <c r="F12" s="140"/>
      <c r="G12" s="140"/>
      <c r="H12" s="63"/>
      <c r="I12" s="7"/>
      <c r="J12" s="7"/>
    </row>
    <row r="13" spans="1:10" s="8" customFormat="1" ht="20.100000000000001" customHeight="1">
      <c r="A13" s="64"/>
      <c r="B13" s="58" t="s">
        <v>11</v>
      </c>
      <c r="C13" s="60"/>
      <c r="D13" s="61" t="s">
        <v>152</v>
      </c>
      <c r="E13" s="62">
        <v>20</v>
      </c>
      <c r="F13" s="140">
        <f t="shared" ref="F13:F22" si="0">G13</f>
        <v>0</v>
      </c>
      <c r="G13" s="140"/>
      <c r="H13" s="63"/>
      <c r="I13" s="7"/>
      <c r="J13" s="7"/>
    </row>
    <row r="14" spans="1:10" s="8" customFormat="1" ht="20.100000000000001" customHeight="1">
      <c r="A14" s="65"/>
      <c r="B14" s="58" t="s">
        <v>12</v>
      </c>
      <c r="C14" s="60"/>
      <c r="D14" s="108" t="s">
        <v>115</v>
      </c>
      <c r="E14" s="62">
        <v>21</v>
      </c>
      <c r="F14" s="140">
        <f t="shared" si="0"/>
        <v>139.21</v>
      </c>
      <c r="G14" s="140">
        <v>139.21</v>
      </c>
      <c r="H14" s="63"/>
      <c r="I14" s="7"/>
      <c r="J14" s="7"/>
    </row>
    <row r="15" spans="1:10" s="8" customFormat="1" ht="20.100000000000001" customHeight="1">
      <c r="A15" s="66"/>
      <c r="B15" s="58" t="s">
        <v>13</v>
      </c>
      <c r="C15" s="67"/>
      <c r="D15" s="72" t="s">
        <v>116</v>
      </c>
      <c r="E15" s="62">
        <v>22</v>
      </c>
      <c r="F15" s="140">
        <f t="shared" si="0"/>
        <v>5455.51</v>
      </c>
      <c r="G15" s="121">
        <v>5455.51</v>
      </c>
      <c r="H15" s="68"/>
      <c r="I15" s="7"/>
      <c r="J15" s="7"/>
    </row>
    <row r="16" spans="1:10" s="8" customFormat="1" ht="20.100000000000001" customHeight="1">
      <c r="A16" s="66"/>
      <c r="B16" s="58"/>
      <c r="C16" s="67"/>
      <c r="D16" s="72" t="s">
        <v>184</v>
      </c>
      <c r="E16" s="62"/>
      <c r="F16" s="140">
        <f t="shared" si="0"/>
        <v>418</v>
      </c>
      <c r="G16" s="121">
        <v>418</v>
      </c>
      <c r="H16" s="68"/>
      <c r="I16" s="7"/>
      <c r="J16" s="7"/>
    </row>
    <row r="17" spans="1:10" s="8" customFormat="1" ht="20.100000000000001" customHeight="1">
      <c r="A17" s="69" t="s">
        <v>28</v>
      </c>
      <c r="B17" s="58" t="s">
        <v>14</v>
      </c>
      <c r="C17" s="119">
        <f>C8+C9</f>
        <v>8224.82</v>
      </c>
      <c r="D17" s="70" t="s">
        <v>30</v>
      </c>
      <c r="E17" s="62">
        <v>23</v>
      </c>
      <c r="F17" s="141">
        <f>SUM(F8:F16)</f>
        <v>6032.72</v>
      </c>
      <c r="G17" s="141">
        <f>SUM(G8:G16)</f>
        <v>6032.72</v>
      </c>
      <c r="H17" s="71"/>
      <c r="I17" s="7"/>
      <c r="J17" s="7"/>
    </row>
    <row r="18" spans="1:10" s="8" customFormat="1" ht="20.100000000000001" customHeight="1">
      <c r="A18" s="95" t="s">
        <v>97</v>
      </c>
      <c r="B18" s="58" t="s">
        <v>15</v>
      </c>
      <c r="C18" s="105">
        <v>5549.9</v>
      </c>
      <c r="D18" s="97" t="s">
        <v>99</v>
      </c>
      <c r="E18" s="62">
        <v>24</v>
      </c>
      <c r="F18" s="140">
        <f t="shared" si="0"/>
        <v>7742</v>
      </c>
      <c r="G18" s="121">
        <v>7742</v>
      </c>
      <c r="H18" s="73"/>
      <c r="I18" s="7"/>
      <c r="J18" s="7"/>
    </row>
    <row r="19" spans="1:10" s="8" customFormat="1" ht="20.100000000000001" customHeight="1">
      <c r="A19" s="95" t="s">
        <v>109</v>
      </c>
      <c r="B19" s="58" t="s">
        <v>16</v>
      </c>
      <c r="C19" s="105">
        <v>5549.9</v>
      </c>
      <c r="D19" s="72"/>
      <c r="E19" s="62">
        <v>25</v>
      </c>
      <c r="F19" s="140"/>
      <c r="G19" s="121"/>
      <c r="H19" s="73"/>
      <c r="I19" s="7"/>
      <c r="J19" s="7"/>
    </row>
    <row r="20" spans="1:10" s="8" customFormat="1" ht="20.100000000000001" customHeight="1">
      <c r="A20" s="96" t="s">
        <v>98</v>
      </c>
      <c r="B20" s="58" t="s">
        <v>17</v>
      </c>
      <c r="C20" s="75"/>
      <c r="D20" s="76"/>
      <c r="E20" s="62">
        <v>26</v>
      </c>
      <c r="F20" s="140"/>
      <c r="G20" s="121"/>
      <c r="H20" s="77"/>
      <c r="I20" s="7"/>
      <c r="J20" s="7"/>
    </row>
    <row r="21" spans="1:10" s="8" customFormat="1" ht="20.100000000000001" customHeight="1">
      <c r="A21" s="96"/>
      <c r="B21" s="58" t="s">
        <v>18</v>
      </c>
      <c r="C21" s="75"/>
      <c r="D21" s="76"/>
      <c r="E21" s="62">
        <v>27</v>
      </c>
      <c r="F21" s="140"/>
      <c r="G21" s="121"/>
      <c r="H21" s="77"/>
      <c r="I21" s="7"/>
      <c r="J21" s="7"/>
    </row>
    <row r="22" spans="1:10" ht="20.100000000000001" customHeight="1" thickBot="1">
      <c r="A22" s="78" t="s">
        <v>33</v>
      </c>
      <c r="B22" s="58" t="s">
        <v>19</v>
      </c>
      <c r="C22" s="111">
        <f>C18+C17</f>
        <v>13774.72</v>
      </c>
      <c r="D22" s="79" t="s">
        <v>33</v>
      </c>
      <c r="E22" s="62">
        <v>28</v>
      </c>
      <c r="F22" s="142">
        <f t="shared" si="0"/>
        <v>13774.720000000001</v>
      </c>
      <c r="G22" s="142">
        <f>G17+G18</f>
        <v>13774.720000000001</v>
      </c>
      <c r="H22" s="80"/>
    </row>
    <row r="23" spans="1:10" ht="29.25" customHeight="1">
      <c r="A23" s="238" t="s">
        <v>101</v>
      </c>
      <c r="B23" s="204"/>
      <c r="C23" s="204"/>
      <c r="D23" s="204"/>
      <c r="E23" s="204"/>
      <c r="F23" s="204"/>
      <c r="G23" s="239"/>
      <c r="H23" s="204"/>
    </row>
  </sheetData>
  <mergeCells count="4">
    <mergeCell ref="A2:H2"/>
    <mergeCell ref="A5:C5"/>
    <mergeCell ref="D5:H5"/>
    <mergeCell ref="A23:H23"/>
  </mergeCells>
  <phoneticPr fontId="3"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R35"/>
  <sheetViews>
    <sheetView topLeftCell="A4" zoomScale="130" zoomScaleNormal="130" workbookViewId="0">
      <selection activeCell="N24" sqref="N24"/>
    </sheetView>
  </sheetViews>
  <sheetFormatPr defaultRowHeight="14.25"/>
  <cols>
    <col min="1" max="1" width="5.875" customWidth="1"/>
    <col min="2" max="2" width="2.125" customWidth="1"/>
    <col min="3" max="3" width="2" customWidth="1"/>
    <col min="4" max="4" width="15.375" customWidth="1"/>
    <col min="5" max="5" width="7.375" style="164" customWidth="1"/>
    <col min="6" max="6" width="6" customWidth="1"/>
    <col min="7" max="7" width="7.375" customWidth="1"/>
    <col min="8" max="8" width="7.875" style="164" customWidth="1"/>
    <col min="9" max="9" width="7" customWidth="1"/>
    <col min="10" max="10" width="9.625" customWidth="1"/>
    <col min="11" max="11" width="9.25" style="164" customWidth="1"/>
    <col min="12" max="12" width="8.5" customWidth="1"/>
    <col min="13" max="13" width="8.25" customWidth="1"/>
    <col min="14" max="14" width="7.25" style="164" customWidth="1"/>
    <col min="15" max="15" width="9" customWidth="1"/>
    <col min="16" max="16" width="10.125" customWidth="1"/>
    <col min="17" max="17" width="9.25" customWidth="1"/>
  </cols>
  <sheetData>
    <row r="1" spans="1:18" ht="19.5">
      <c r="A1" s="240" t="s">
        <v>155</v>
      </c>
      <c r="B1" s="240"/>
      <c r="C1" s="240"/>
      <c r="D1" s="240"/>
      <c r="E1" s="240"/>
      <c r="F1" s="240"/>
      <c r="G1" s="240"/>
      <c r="H1" s="240"/>
      <c r="I1" s="240"/>
      <c r="J1" s="240"/>
      <c r="K1" s="240"/>
      <c r="L1" s="240"/>
      <c r="M1" s="240"/>
      <c r="N1" s="240"/>
      <c r="O1" s="240"/>
      <c r="P1" s="240"/>
      <c r="Q1" s="240"/>
    </row>
    <row r="2" spans="1:18" ht="15">
      <c r="A2" s="127"/>
      <c r="B2" s="127"/>
      <c r="C2" s="127"/>
      <c r="D2" s="127"/>
      <c r="E2" s="165"/>
      <c r="F2" s="127"/>
      <c r="G2" s="127"/>
      <c r="H2" s="165"/>
      <c r="I2" s="127"/>
      <c r="J2" s="127"/>
      <c r="K2" s="165"/>
      <c r="L2" s="127"/>
      <c r="M2" s="127"/>
      <c r="N2" s="165"/>
      <c r="O2" s="127"/>
      <c r="P2" s="127"/>
      <c r="Q2" s="128" t="s">
        <v>161</v>
      </c>
    </row>
    <row r="3" spans="1:18" ht="15">
      <c r="A3" s="129" t="s">
        <v>154</v>
      </c>
      <c r="B3" s="127"/>
      <c r="C3" s="127"/>
      <c r="D3" s="127"/>
      <c r="E3" s="165"/>
      <c r="F3" s="127"/>
      <c r="G3" s="127"/>
      <c r="H3" s="165"/>
      <c r="I3" s="127"/>
      <c r="J3" s="127"/>
      <c r="K3" s="165"/>
      <c r="L3" s="127"/>
      <c r="M3" s="127"/>
      <c r="N3" s="165"/>
      <c r="O3" s="127"/>
      <c r="P3" s="127"/>
      <c r="Q3" s="128" t="s">
        <v>160</v>
      </c>
    </row>
    <row r="4" spans="1:18">
      <c r="A4" s="245" t="s">
        <v>204</v>
      </c>
      <c r="B4" s="243"/>
      <c r="C4" s="244"/>
      <c r="D4" s="169" t="s">
        <v>205</v>
      </c>
      <c r="E4" s="241" t="s">
        <v>206</v>
      </c>
      <c r="F4" s="243"/>
      <c r="G4" s="244"/>
      <c r="H4" s="241" t="s">
        <v>207</v>
      </c>
      <c r="I4" s="243"/>
      <c r="J4" s="244"/>
      <c r="K4" s="241" t="s">
        <v>208</v>
      </c>
      <c r="L4" s="243"/>
      <c r="M4" s="244"/>
      <c r="N4" s="241" t="s">
        <v>209</v>
      </c>
      <c r="O4" s="243"/>
      <c r="P4" s="243"/>
      <c r="Q4" s="242"/>
    </row>
    <row r="5" spans="1:18" ht="18">
      <c r="A5" s="241" t="s">
        <v>210</v>
      </c>
      <c r="B5" s="243"/>
      <c r="C5" s="244"/>
      <c r="D5" s="169" t="s">
        <v>118</v>
      </c>
      <c r="E5" s="170" t="s">
        <v>211</v>
      </c>
      <c r="F5" s="171" t="s">
        <v>212</v>
      </c>
      <c r="G5" s="171" t="s">
        <v>213</v>
      </c>
      <c r="H5" s="170" t="s">
        <v>211</v>
      </c>
      <c r="I5" s="169" t="s">
        <v>214</v>
      </c>
      <c r="J5" s="169" t="s">
        <v>215</v>
      </c>
      <c r="K5" s="170" t="s">
        <v>211</v>
      </c>
      <c r="L5" s="169" t="s">
        <v>214</v>
      </c>
      <c r="M5" s="169" t="s">
        <v>215</v>
      </c>
      <c r="N5" s="170" t="s">
        <v>211</v>
      </c>
      <c r="O5" s="169" t="s">
        <v>216</v>
      </c>
      <c r="P5" s="241" t="s">
        <v>217</v>
      </c>
      <c r="Q5" s="242"/>
    </row>
    <row r="6" spans="1:18">
      <c r="A6" s="169" t="s">
        <v>118</v>
      </c>
      <c r="B6" s="169" t="s">
        <v>118</v>
      </c>
      <c r="C6" s="169" t="s">
        <v>118</v>
      </c>
      <c r="D6" s="169" t="s">
        <v>118</v>
      </c>
      <c r="E6" s="170" t="s">
        <v>118</v>
      </c>
      <c r="F6" s="169" t="s">
        <v>118</v>
      </c>
      <c r="G6" s="169" t="s">
        <v>218</v>
      </c>
      <c r="H6" s="170" t="s">
        <v>118</v>
      </c>
      <c r="I6" s="169" t="s">
        <v>118</v>
      </c>
      <c r="J6" s="169" t="s">
        <v>218</v>
      </c>
      <c r="K6" s="170" t="s">
        <v>118</v>
      </c>
      <c r="L6" s="169" t="s">
        <v>218</v>
      </c>
      <c r="M6" s="169" t="s">
        <v>218</v>
      </c>
      <c r="N6" s="170" t="s">
        <v>118</v>
      </c>
      <c r="O6" s="169" t="s">
        <v>118</v>
      </c>
      <c r="P6" s="169" t="s">
        <v>219</v>
      </c>
      <c r="Q6" s="169" t="s">
        <v>220</v>
      </c>
    </row>
    <row r="7" spans="1:18">
      <c r="A7" s="172" t="s">
        <v>162</v>
      </c>
      <c r="B7" s="172" t="s">
        <v>163</v>
      </c>
      <c r="C7" s="172" t="s">
        <v>164</v>
      </c>
      <c r="D7" s="172" t="s">
        <v>40</v>
      </c>
      <c r="E7" s="173" t="s">
        <v>6</v>
      </c>
      <c r="F7" s="172" t="s">
        <v>7</v>
      </c>
      <c r="G7" s="172" t="s">
        <v>8</v>
      </c>
      <c r="H7" s="173" t="s">
        <v>9</v>
      </c>
      <c r="I7" s="172" t="s">
        <v>10</v>
      </c>
      <c r="J7" s="172" t="s">
        <v>11</v>
      </c>
      <c r="K7" s="173" t="s">
        <v>12</v>
      </c>
      <c r="L7" s="172" t="s">
        <v>13</v>
      </c>
      <c r="M7" s="172" t="s">
        <v>14</v>
      </c>
      <c r="N7" s="173" t="s">
        <v>15</v>
      </c>
      <c r="O7" s="172" t="s">
        <v>16</v>
      </c>
      <c r="P7" s="172" t="s">
        <v>17</v>
      </c>
      <c r="Q7" s="172" t="s">
        <v>18</v>
      </c>
    </row>
    <row r="8" spans="1:18" s="164" customFormat="1">
      <c r="A8" s="173" t="s">
        <v>118</v>
      </c>
      <c r="B8" s="173" t="s">
        <v>118</v>
      </c>
      <c r="C8" s="173" t="s">
        <v>118</v>
      </c>
      <c r="D8" s="173" t="s">
        <v>33</v>
      </c>
      <c r="E8" s="174">
        <f>F8+G8</f>
        <v>5549.9</v>
      </c>
      <c r="F8" s="174">
        <f>F9</f>
        <v>20</v>
      </c>
      <c r="G8" s="174">
        <f>G33</f>
        <v>5529.9</v>
      </c>
      <c r="H8" s="174">
        <f>I8+J8</f>
        <v>8224.82</v>
      </c>
      <c r="I8" s="174">
        <f>I9+I12+I26</f>
        <v>469.01</v>
      </c>
      <c r="J8" s="174">
        <f>J9+J12+J26+J24</f>
        <v>7755.81</v>
      </c>
      <c r="K8" s="174">
        <f>L8+M8</f>
        <v>6032.72</v>
      </c>
      <c r="L8" s="174">
        <f>L9+L12+L26</f>
        <v>489.01</v>
      </c>
      <c r="M8" s="174">
        <f>M9+M12+M26+M24</f>
        <v>5543.71</v>
      </c>
      <c r="N8" s="174">
        <f>O8+P8</f>
        <v>7742</v>
      </c>
      <c r="O8" s="174">
        <f>O9+O12+O26</f>
        <v>0</v>
      </c>
      <c r="P8" s="174">
        <f>P9+P12+P26+P24</f>
        <v>7742</v>
      </c>
      <c r="Q8" s="173" t="s">
        <v>118</v>
      </c>
    </row>
    <row r="9" spans="1:18">
      <c r="A9" s="173" t="s">
        <v>117</v>
      </c>
      <c r="B9" s="173"/>
      <c r="C9" s="173"/>
      <c r="D9" s="175" t="s">
        <v>119</v>
      </c>
      <c r="E9" s="174"/>
      <c r="F9" s="174">
        <v>20</v>
      </c>
      <c r="G9" s="174"/>
      <c r="H9" s="174">
        <f t="shared" ref="H9:H35" si="0">I9+J9</f>
        <v>0</v>
      </c>
      <c r="I9" s="174"/>
      <c r="J9" s="176"/>
      <c r="K9" s="174">
        <f t="shared" ref="K9:K35" si="1">L9+M9</f>
        <v>20</v>
      </c>
      <c r="L9" s="174">
        <v>20</v>
      </c>
      <c r="M9" s="174"/>
      <c r="N9" s="174">
        <f t="shared" ref="N9:N35" si="2">O9+P9</f>
        <v>0</v>
      </c>
      <c r="O9" s="174"/>
      <c r="P9" s="174"/>
      <c r="Q9" s="173" t="s">
        <v>118</v>
      </c>
      <c r="R9" s="164"/>
    </row>
    <row r="10" spans="1:18">
      <c r="A10" s="172" t="s">
        <v>120</v>
      </c>
      <c r="B10" s="172"/>
      <c r="C10" s="172"/>
      <c r="D10" s="177" t="s">
        <v>221</v>
      </c>
      <c r="E10" s="174"/>
      <c r="F10" s="176">
        <v>20</v>
      </c>
      <c r="G10" s="176"/>
      <c r="H10" s="174">
        <f t="shared" si="0"/>
        <v>0</v>
      </c>
      <c r="I10" s="176"/>
      <c r="J10" s="176"/>
      <c r="K10" s="174">
        <f t="shared" si="1"/>
        <v>20</v>
      </c>
      <c r="L10" s="176">
        <v>20</v>
      </c>
      <c r="M10" s="176"/>
      <c r="N10" s="174">
        <f t="shared" si="2"/>
        <v>0</v>
      </c>
      <c r="O10" s="176"/>
      <c r="P10" s="176"/>
      <c r="Q10" s="172" t="s">
        <v>118</v>
      </c>
    </row>
    <row r="11" spans="1:18">
      <c r="A11" s="172" t="s">
        <v>121</v>
      </c>
      <c r="B11" s="172" t="s">
        <v>118</v>
      </c>
      <c r="C11" s="172" t="s">
        <v>118</v>
      </c>
      <c r="D11" s="177" t="s">
        <v>122</v>
      </c>
      <c r="E11" s="174"/>
      <c r="F11" s="176">
        <v>20</v>
      </c>
      <c r="G11" s="176" t="s">
        <v>118</v>
      </c>
      <c r="H11" s="174">
        <f>I11+J11</f>
        <v>0</v>
      </c>
      <c r="I11" s="176"/>
      <c r="J11" s="176"/>
      <c r="K11" s="174">
        <f t="shared" si="1"/>
        <v>20</v>
      </c>
      <c r="L11" s="176">
        <v>20</v>
      </c>
      <c r="M11" s="176"/>
      <c r="N11" s="174">
        <f t="shared" si="2"/>
        <v>0</v>
      </c>
      <c r="O11" s="176"/>
      <c r="P11" s="176"/>
      <c r="Q11" s="172" t="s">
        <v>118</v>
      </c>
    </row>
    <row r="12" spans="1:18">
      <c r="A12" s="173" t="s">
        <v>123</v>
      </c>
      <c r="B12" s="173" t="s">
        <v>118</v>
      </c>
      <c r="C12" s="173" t="s">
        <v>118</v>
      </c>
      <c r="D12" s="175" t="s">
        <v>124</v>
      </c>
      <c r="E12" s="174"/>
      <c r="F12" s="176" t="s">
        <v>118</v>
      </c>
      <c r="G12" s="176" t="s">
        <v>118</v>
      </c>
      <c r="H12" s="174">
        <f>H13+H20+H22</f>
        <v>139.20999999999998</v>
      </c>
      <c r="I12" s="174">
        <f>I13+I20+I22</f>
        <v>139.20999999999998</v>
      </c>
      <c r="J12" s="176"/>
      <c r="K12" s="174">
        <f>K13+K20+K22</f>
        <v>139.20999999999998</v>
      </c>
      <c r="L12" s="174">
        <f>L13+L20+L22</f>
        <v>139.20999999999998</v>
      </c>
      <c r="M12" s="176"/>
      <c r="N12" s="174">
        <f t="shared" si="2"/>
        <v>0</v>
      </c>
      <c r="O12" s="176"/>
      <c r="P12" s="176"/>
      <c r="Q12" s="172" t="s">
        <v>118</v>
      </c>
    </row>
    <row r="13" spans="1:18">
      <c r="A13" s="172" t="s">
        <v>125</v>
      </c>
      <c r="B13" s="172" t="s">
        <v>118</v>
      </c>
      <c r="C13" s="172" t="s">
        <v>118</v>
      </c>
      <c r="D13" s="177" t="s">
        <v>222</v>
      </c>
      <c r="E13" s="174"/>
      <c r="F13" s="176" t="s">
        <v>118</v>
      </c>
      <c r="G13" s="176" t="s">
        <v>118</v>
      </c>
      <c r="H13" s="174">
        <v>86.22</v>
      </c>
      <c r="I13" s="176">
        <v>86.22</v>
      </c>
      <c r="J13" s="176"/>
      <c r="K13" s="174">
        <f t="shared" si="1"/>
        <v>86.22</v>
      </c>
      <c r="L13" s="176">
        <v>86.22</v>
      </c>
      <c r="M13" s="176"/>
      <c r="N13" s="174">
        <f t="shared" si="2"/>
        <v>0</v>
      </c>
      <c r="O13" s="176"/>
      <c r="P13" s="176"/>
      <c r="Q13" s="172" t="s">
        <v>118</v>
      </c>
    </row>
    <row r="14" spans="1:18">
      <c r="A14" s="172" t="s">
        <v>126</v>
      </c>
      <c r="B14" s="172" t="s">
        <v>118</v>
      </c>
      <c r="C14" s="172" t="s">
        <v>118</v>
      </c>
      <c r="D14" s="177" t="s">
        <v>223</v>
      </c>
      <c r="E14" s="174"/>
      <c r="F14" s="176" t="s">
        <v>118</v>
      </c>
      <c r="G14" s="176" t="s">
        <v>118</v>
      </c>
      <c r="H14" s="174">
        <v>86.22</v>
      </c>
      <c r="I14" s="176">
        <v>86.22</v>
      </c>
      <c r="J14" s="176"/>
      <c r="K14" s="174">
        <f t="shared" si="1"/>
        <v>86.22</v>
      </c>
      <c r="L14" s="176">
        <v>86.22</v>
      </c>
      <c r="M14" s="176"/>
      <c r="N14" s="174">
        <f t="shared" si="2"/>
        <v>0</v>
      </c>
      <c r="O14" s="176"/>
      <c r="P14" s="176"/>
      <c r="Q14" s="172" t="s">
        <v>118</v>
      </c>
    </row>
    <row r="15" spans="1:18" hidden="1">
      <c r="A15" s="172" t="s">
        <v>127</v>
      </c>
      <c r="B15" s="172" t="s">
        <v>118</v>
      </c>
      <c r="C15" s="172" t="s">
        <v>118</v>
      </c>
      <c r="D15" s="177" t="s">
        <v>128</v>
      </c>
      <c r="E15" s="174"/>
      <c r="F15" s="176" t="s">
        <v>118</v>
      </c>
      <c r="G15" s="176" t="s">
        <v>118</v>
      </c>
      <c r="H15" s="174" t="e">
        <f t="shared" si="0"/>
        <v>#VALUE!</v>
      </c>
      <c r="I15" s="176"/>
      <c r="J15" s="176" t="s">
        <v>118</v>
      </c>
      <c r="K15" s="174">
        <f t="shared" si="1"/>
        <v>0</v>
      </c>
      <c r="L15" s="176"/>
      <c r="M15" s="176"/>
      <c r="N15" s="174">
        <f t="shared" si="2"/>
        <v>0</v>
      </c>
      <c r="O15" s="176"/>
      <c r="P15" s="176"/>
      <c r="Q15" s="172" t="s">
        <v>118</v>
      </c>
    </row>
    <row r="16" spans="1:18" hidden="1">
      <c r="A16" s="172" t="s">
        <v>129</v>
      </c>
      <c r="B16" s="172" t="s">
        <v>118</v>
      </c>
      <c r="C16" s="172" t="s">
        <v>118</v>
      </c>
      <c r="D16" s="177" t="s">
        <v>130</v>
      </c>
      <c r="E16" s="174"/>
      <c r="F16" s="176" t="s">
        <v>118</v>
      </c>
      <c r="G16" s="176" t="s">
        <v>118</v>
      </c>
      <c r="H16" s="174" t="e">
        <f t="shared" si="0"/>
        <v>#VALUE!</v>
      </c>
      <c r="I16" s="176"/>
      <c r="J16" s="176" t="s">
        <v>118</v>
      </c>
      <c r="K16" s="174">
        <f t="shared" si="1"/>
        <v>0</v>
      </c>
      <c r="L16" s="176"/>
      <c r="M16" s="176"/>
      <c r="N16" s="174">
        <f t="shared" si="2"/>
        <v>0</v>
      </c>
      <c r="O16" s="176"/>
      <c r="P16" s="176"/>
      <c r="Q16" s="172" t="s">
        <v>118</v>
      </c>
    </row>
    <row r="17" spans="1:17" hidden="1">
      <c r="A17" s="172" t="s">
        <v>165</v>
      </c>
      <c r="B17" s="172" t="s">
        <v>118</v>
      </c>
      <c r="C17" s="172" t="s">
        <v>118</v>
      </c>
      <c r="D17" s="177" t="s">
        <v>166</v>
      </c>
      <c r="E17" s="174"/>
      <c r="F17" s="176" t="s">
        <v>118</v>
      </c>
      <c r="G17" s="176"/>
      <c r="H17" s="174" t="e">
        <f t="shared" si="0"/>
        <v>#VALUE!</v>
      </c>
      <c r="I17" s="176" t="s">
        <v>118</v>
      </c>
      <c r="J17" s="176" t="s">
        <v>118</v>
      </c>
      <c r="K17" s="174">
        <f t="shared" si="1"/>
        <v>0</v>
      </c>
      <c r="L17" s="176"/>
      <c r="M17" s="176"/>
      <c r="N17" s="174">
        <f t="shared" si="2"/>
        <v>0</v>
      </c>
      <c r="O17" s="176"/>
      <c r="P17" s="176"/>
      <c r="Q17" s="172" t="s">
        <v>118</v>
      </c>
    </row>
    <row r="18" spans="1:17" hidden="1">
      <c r="A18" s="172" t="s">
        <v>167</v>
      </c>
      <c r="B18" s="172" t="s">
        <v>118</v>
      </c>
      <c r="C18" s="172" t="s">
        <v>118</v>
      </c>
      <c r="D18" s="177" t="s">
        <v>168</v>
      </c>
      <c r="E18" s="174"/>
      <c r="F18" s="176" t="s">
        <v>118</v>
      </c>
      <c r="G18" s="176"/>
      <c r="H18" s="174" t="e">
        <f t="shared" si="0"/>
        <v>#VALUE!</v>
      </c>
      <c r="I18" s="176" t="s">
        <v>118</v>
      </c>
      <c r="J18" s="176" t="s">
        <v>118</v>
      </c>
      <c r="K18" s="174">
        <f t="shared" si="1"/>
        <v>0</v>
      </c>
      <c r="L18" s="176"/>
      <c r="M18" s="176"/>
      <c r="N18" s="174">
        <f t="shared" si="2"/>
        <v>0</v>
      </c>
      <c r="O18" s="176"/>
      <c r="P18" s="176"/>
      <c r="Q18" s="172" t="s">
        <v>118</v>
      </c>
    </row>
    <row r="19" spans="1:17" hidden="1">
      <c r="A19" s="172" t="s">
        <v>169</v>
      </c>
      <c r="B19" s="172" t="s">
        <v>118</v>
      </c>
      <c r="C19" s="172" t="s">
        <v>118</v>
      </c>
      <c r="D19" s="177" t="s">
        <v>170</v>
      </c>
      <c r="E19" s="174"/>
      <c r="F19" s="176" t="s">
        <v>118</v>
      </c>
      <c r="G19" s="176"/>
      <c r="H19" s="174" t="e">
        <f t="shared" si="0"/>
        <v>#VALUE!</v>
      </c>
      <c r="I19" s="176" t="s">
        <v>118</v>
      </c>
      <c r="J19" s="176" t="s">
        <v>118</v>
      </c>
      <c r="K19" s="174">
        <f t="shared" si="1"/>
        <v>0</v>
      </c>
      <c r="L19" s="176"/>
      <c r="M19" s="176"/>
      <c r="N19" s="174">
        <f t="shared" si="2"/>
        <v>0</v>
      </c>
      <c r="O19" s="176"/>
      <c r="P19" s="176"/>
      <c r="Q19" s="172" t="s">
        <v>118</v>
      </c>
    </row>
    <row r="20" spans="1:17">
      <c r="A20" s="173">
        <v>20808</v>
      </c>
      <c r="B20" s="173"/>
      <c r="C20" s="173"/>
      <c r="D20" s="175" t="s">
        <v>224</v>
      </c>
      <c r="E20" s="174"/>
      <c r="F20" s="174"/>
      <c r="G20" s="174"/>
      <c r="H20" s="174">
        <f>I20</f>
        <v>2.99</v>
      </c>
      <c r="I20" s="174">
        <v>2.99</v>
      </c>
      <c r="J20" s="174"/>
      <c r="K20" s="174">
        <f>L20</f>
        <v>2.99</v>
      </c>
      <c r="L20" s="174">
        <v>2.99</v>
      </c>
      <c r="M20" s="174"/>
      <c r="N20" s="174">
        <f t="shared" si="2"/>
        <v>0</v>
      </c>
      <c r="O20" s="174"/>
      <c r="P20" s="174"/>
      <c r="Q20" s="172"/>
    </row>
    <row r="21" spans="1:17">
      <c r="A21" s="172">
        <v>2080801</v>
      </c>
      <c r="B21" s="172"/>
      <c r="C21" s="172"/>
      <c r="D21" s="177" t="s">
        <v>225</v>
      </c>
      <c r="E21" s="174"/>
      <c r="F21" s="176"/>
      <c r="G21" s="176"/>
      <c r="H21" s="174">
        <f t="shared" ref="H21:H23" si="3">I21</f>
        <v>2.99</v>
      </c>
      <c r="I21" s="176">
        <v>2.99</v>
      </c>
      <c r="J21" s="176"/>
      <c r="K21" s="174">
        <f t="shared" ref="K21:K23" si="4">L21</f>
        <v>2.99</v>
      </c>
      <c r="L21" s="176">
        <v>2.99</v>
      </c>
      <c r="M21" s="176"/>
      <c r="N21" s="174">
        <f t="shared" si="2"/>
        <v>0</v>
      </c>
      <c r="O21" s="176"/>
      <c r="P21" s="176"/>
      <c r="Q21" s="172"/>
    </row>
    <row r="22" spans="1:17">
      <c r="A22" s="173">
        <v>20815</v>
      </c>
      <c r="B22" s="173"/>
      <c r="C22" s="173"/>
      <c r="D22" s="175" t="s">
        <v>226</v>
      </c>
      <c r="E22" s="174"/>
      <c r="F22" s="174"/>
      <c r="G22" s="174"/>
      <c r="H22" s="174">
        <f t="shared" si="3"/>
        <v>50</v>
      </c>
      <c r="I22" s="174">
        <v>50</v>
      </c>
      <c r="J22" s="174"/>
      <c r="K22" s="174">
        <f t="shared" si="4"/>
        <v>50</v>
      </c>
      <c r="L22" s="174">
        <v>50</v>
      </c>
      <c r="M22" s="176"/>
      <c r="N22" s="174">
        <f t="shared" si="2"/>
        <v>0</v>
      </c>
      <c r="O22" s="176"/>
      <c r="P22" s="176"/>
      <c r="Q22" s="172"/>
    </row>
    <row r="23" spans="1:17">
      <c r="A23" s="172">
        <v>2081502</v>
      </c>
      <c r="B23" s="172"/>
      <c r="C23" s="172"/>
      <c r="D23" s="177" t="s">
        <v>227</v>
      </c>
      <c r="E23" s="174"/>
      <c r="F23" s="176"/>
      <c r="G23" s="176"/>
      <c r="H23" s="174">
        <f t="shared" si="3"/>
        <v>50</v>
      </c>
      <c r="I23" s="176">
        <v>50</v>
      </c>
      <c r="J23" s="176"/>
      <c r="K23" s="174">
        <f t="shared" si="4"/>
        <v>50</v>
      </c>
      <c r="L23" s="176">
        <v>50</v>
      </c>
      <c r="M23" s="176"/>
      <c r="N23" s="174">
        <f t="shared" si="2"/>
        <v>0</v>
      </c>
      <c r="O23" s="176"/>
      <c r="P23" s="176"/>
      <c r="Q23" s="172"/>
    </row>
    <row r="24" spans="1:17">
      <c r="A24" s="173">
        <v>213</v>
      </c>
      <c r="B24" s="173"/>
      <c r="C24" s="173"/>
      <c r="D24" s="175" t="s">
        <v>228</v>
      </c>
      <c r="E24" s="174"/>
      <c r="F24" s="174"/>
      <c r="G24" s="174"/>
      <c r="H24" s="174">
        <f>J24</f>
        <v>708</v>
      </c>
      <c r="I24" s="174"/>
      <c r="J24" s="174">
        <v>708</v>
      </c>
      <c r="K24" s="174"/>
      <c r="L24" s="176"/>
      <c r="M24" s="174">
        <v>418</v>
      </c>
      <c r="N24" s="174">
        <f t="shared" si="2"/>
        <v>290</v>
      </c>
      <c r="O24" s="174"/>
      <c r="P24" s="174">
        <v>290</v>
      </c>
      <c r="Q24" s="173"/>
    </row>
    <row r="25" spans="1:17">
      <c r="A25" s="172"/>
      <c r="B25" s="172"/>
      <c r="C25" s="172"/>
      <c r="D25" s="177" t="s">
        <v>229</v>
      </c>
      <c r="E25" s="174"/>
      <c r="F25" s="176"/>
      <c r="G25" s="176"/>
      <c r="H25" s="174">
        <f>J25</f>
        <v>708</v>
      </c>
      <c r="I25" s="176"/>
      <c r="J25" s="176">
        <v>708</v>
      </c>
      <c r="K25" s="174"/>
      <c r="L25" s="176"/>
      <c r="M25" s="176">
        <v>418</v>
      </c>
      <c r="N25" s="174">
        <f t="shared" si="2"/>
        <v>290</v>
      </c>
      <c r="O25" s="176"/>
      <c r="P25" s="176">
        <v>290</v>
      </c>
      <c r="Q25" s="172"/>
    </row>
    <row r="26" spans="1:17" s="164" customFormat="1">
      <c r="A26" s="173" t="s">
        <v>131</v>
      </c>
      <c r="B26" s="173" t="s">
        <v>118</v>
      </c>
      <c r="C26" s="173" t="s">
        <v>118</v>
      </c>
      <c r="D26" s="175" t="s">
        <v>132</v>
      </c>
      <c r="E26" s="174"/>
      <c r="F26" s="174" t="s">
        <v>118</v>
      </c>
      <c r="G26" s="174"/>
      <c r="H26" s="174">
        <f t="shared" si="0"/>
        <v>7377.6100000000006</v>
      </c>
      <c r="I26" s="174">
        <f>I27+I33</f>
        <v>329.8</v>
      </c>
      <c r="J26" s="174">
        <f>J27+J33</f>
        <v>7047.81</v>
      </c>
      <c r="K26" s="174">
        <f t="shared" si="1"/>
        <v>5455.51</v>
      </c>
      <c r="L26" s="174">
        <f t="shared" ref="L26:M26" si="5">L27+L33</f>
        <v>329.8</v>
      </c>
      <c r="M26" s="174">
        <f t="shared" si="5"/>
        <v>5125.71</v>
      </c>
      <c r="N26" s="174">
        <f t="shared" si="2"/>
        <v>7452</v>
      </c>
      <c r="O26" s="174"/>
      <c r="P26" s="174">
        <f t="shared" ref="P26" si="6">P27+P33</f>
        <v>7452</v>
      </c>
      <c r="Q26" s="173" t="s">
        <v>118</v>
      </c>
    </row>
    <row r="27" spans="1:17" s="164" customFormat="1">
      <c r="A27" s="173" t="s">
        <v>133</v>
      </c>
      <c r="B27" s="173" t="s">
        <v>118</v>
      </c>
      <c r="C27" s="173" t="s">
        <v>118</v>
      </c>
      <c r="D27" s="175" t="s">
        <v>134</v>
      </c>
      <c r="E27" s="174"/>
      <c r="F27" s="174" t="s">
        <v>118</v>
      </c>
      <c r="G27" s="174"/>
      <c r="H27" s="174">
        <f t="shared" si="0"/>
        <v>365.92</v>
      </c>
      <c r="I27" s="174">
        <f>SUM(I28:I32)</f>
        <v>329.8</v>
      </c>
      <c r="J27" s="174">
        <f>SUM(J29:J32)</f>
        <v>36.120000000000005</v>
      </c>
      <c r="K27" s="174">
        <f t="shared" si="1"/>
        <v>365.92</v>
      </c>
      <c r="L27" s="174">
        <f>SUM(L28:L32)</f>
        <v>329.8</v>
      </c>
      <c r="M27" s="174">
        <f>SUM(M28:M32)</f>
        <v>36.120000000000005</v>
      </c>
      <c r="N27" s="174">
        <f t="shared" si="2"/>
        <v>0</v>
      </c>
      <c r="O27" s="174"/>
      <c r="P27" s="174">
        <f>SUM(P28:P32)</f>
        <v>0</v>
      </c>
      <c r="Q27" s="173" t="s">
        <v>118</v>
      </c>
    </row>
    <row r="28" spans="1:17">
      <c r="A28" s="172" t="s">
        <v>135</v>
      </c>
      <c r="B28" s="172" t="s">
        <v>118</v>
      </c>
      <c r="C28" s="172" t="s">
        <v>118</v>
      </c>
      <c r="D28" s="177" t="s">
        <v>136</v>
      </c>
      <c r="E28" s="174"/>
      <c r="F28" s="176" t="s">
        <v>118</v>
      </c>
      <c r="G28" s="176"/>
      <c r="H28" s="174">
        <f t="shared" si="0"/>
        <v>329.8</v>
      </c>
      <c r="I28" s="176">
        <v>329.8</v>
      </c>
      <c r="J28" s="176"/>
      <c r="K28" s="174">
        <f t="shared" si="1"/>
        <v>329.8</v>
      </c>
      <c r="L28" s="176">
        <v>329.8</v>
      </c>
      <c r="M28" s="176"/>
      <c r="N28" s="174">
        <f t="shared" si="2"/>
        <v>0</v>
      </c>
      <c r="O28" s="176"/>
      <c r="P28" s="176"/>
      <c r="Q28" s="172" t="s">
        <v>118</v>
      </c>
    </row>
    <row r="29" spans="1:17">
      <c r="A29" s="172" t="s">
        <v>171</v>
      </c>
      <c r="B29" s="172" t="s">
        <v>118</v>
      </c>
      <c r="C29" s="172" t="s">
        <v>118</v>
      </c>
      <c r="D29" s="177" t="s">
        <v>201</v>
      </c>
      <c r="E29" s="174"/>
      <c r="F29" s="176" t="s">
        <v>118</v>
      </c>
      <c r="G29" s="176"/>
      <c r="H29" s="174">
        <f t="shared" si="0"/>
        <v>10</v>
      </c>
      <c r="I29" s="176"/>
      <c r="J29" s="176">
        <v>10</v>
      </c>
      <c r="K29" s="174">
        <f t="shared" si="1"/>
        <v>10</v>
      </c>
      <c r="L29" s="176"/>
      <c r="M29" s="176">
        <v>10</v>
      </c>
      <c r="N29" s="174">
        <f t="shared" si="2"/>
        <v>0</v>
      </c>
      <c r="O29" s="176"/>
      <c r="P29" s="176"/>
      <c r="Q29" s="172" t="s">
        <v>118</v>
      </c>
    </row>
    <row r="30" spans="1:17" hidden="1">
      <c r="A30" s="172" t="s">
        <v>172</v>
      </c>
      <c r="B30" s="172" t="s">
        <v>118</v>
      </c>
      <c r="C30" s="172" t="s">
        <v>118</v>
      </c>
      <c r="D30" s="177" t="s">
        <v>173</v>
      </c>
      <c r="E30" s="174"/>
      <c r="F30" s="176" t="s">
        <v>118</v>
      </c>
      <c r="G30" s="176"/>
      <c r="H30" s="174" t="e">
        <f t="shared" si="0"/>
        <v>#VALUE!</v>
      </c>
      <c r="I30" s="176" t="s">
        <v>118</v>
      </c>
      <c r="J30" s="176"/>
      <c r="K30" s="174" t="e">
        <f t="shared" si="1"/>
        <v>#VALUE!</v>
      </c>
      <c r="L30" s="176" t="s">
        <v>118</v>
      </c>
      <c r="M30" s="176"/>
      <c r="N30" s="174">
        <f t="shared" si="2"/>
        <v>0</v>
      </c>
      <c r="O30" s="176"/>
      <c r="P30" s="176"/>
      <c r="Q30" s="172" t="s">
        <v>118</v>
      </c>
    </row>
    <row r="31" spans="1:17">
      <c r="A31" s="172" t="s">
        <v>137</v>
      </c>
      <c r="B31" s="172" t="s">
        <v>118</v>
      </c>
      <c r="C31" s="172" t="s">
        <v>118</v>
      </c>
      <c r="D31" s="177" t="s">
        <v>138</v>
      </c>
      <c r="E31" s="174"/>
      <c r="F31" s="176" t="s">
        <v>118</v>
      </c>
      <c r="G31" s="176"/>
      <c r="H31" s="174">
        <f t="shared" si="0"/>
        <v>26.12</v>
      </c>
      <c r="I31" s="176"/>
      <c r="J31" s="176">
        <v>26.12</v>
      </c>
      <c r="K31" s="174">
        <f t="shared" si="1"/>
        <v>26.12</v>
      </c>
      <c r="L31" s="176"/>
      <c r="M31" s="176">
        <v>26.12</v>
      </c>
      <c r="N31" s="174">
        <f t="shared" si="2"/>
        <v>0</v>
      </c>
      <c r="O31" s="176"/>
      <c r="P31" s="176"/>
      <c r="Q31" s="172" t="s">
        <v>118</v>
      </c>
    </row>
    <row r="32" spans="1:17">
      <c r="A32" s="172" t="s">
        <v>174</v>
      </c>
      <c r="B32" s="172" t="s">
        <v>118</v>
      </c>
      <c r="C32" s="172" t="s">
        <v>118</v>
      </c>
      <c r="D32" s="177" t="s">
        <v>175</v>
      </c>
      <c r="E32" s="174"/>
      <c r="F32" s="176" t="s">
        <v>118</v>
      </c>
      <c r="G32" s="176"/>
      <c r="H32" s="174">
        <f t="shared" si="0"/>
        <v>0</v>
      </c>
      <c r="I32" s="176"/>
      <c r="J32" s="176"/>
      <c r="K32" s="174">
        <f t="shared" si="1"/>
        <v>0</v>
      </c>
      <c r="L32" s="176"/>
      <c r="M32" s="176"/>
      <c r="N32" s="174">
        <f t="shared" si="2"/>
        <v>0</v>
      </c>
      <c r="O32" s="176"/>
      <c r="P32" s="176"/>
      <c r="Q32" s="172" t="s">
        <v>118</v>
      </c>
    </row>
    <row r="33" spans="1:17" s="164" customFormat="1">
      <c r="A33" s="178">
        <v>21406</v>
      </c>
      <c r="B33" s="173" t="s">
        <v>118</v>
      </c>
      <c r="C33" s="173" t="s">
        <v>118</v>
      </c>
      <c r="D33" s="179" t="s">
        <v>176</v>
      </c>
      <c r="E33" s="174">
        <f>E34+E35</f>
        <v>5529.9</v>
      </c>
      <c r="F33" s="174" t="s">
        <v>118</v>
      </c>
      <c r="G33" s="174">
        <f>G34+G35</f>
        <v>5529.9</v>
      </c>
      <c r="H33" s="174">
        <f t="shared" si="0"/>
        <v>7011.6900000000005</v>
      </c>
      <c r="I33" s="174">
        <f>SUM(I34:I35)</f>
        <v>0</v>
      </c>
      <c r="J33" s="174">
        <f>SUM(J34:J35)</f>
        <v>7011.6900000000005</v>
      </c>
      <c r="K33" s="174">
        <f t="shared" si="1"/>
        <v>5089.59</v>
      </c>
      <c r="L33" s="174">
        <f t="shared" ref="L33:M33" si="7">SUM(L34:L35)</f>
        <v>0</v>
      </c>
      <c r="M33" s="174">
        <f t="shared" si="7"/>
        <v>5089.59</v>
      </c>
      <c r="N33" s="174">
        <f t="shared" si="2"/>
        <v>7452</v>
      </c>
      <c r="O33" s="174"/>
      <c r="P33" s="174">
        <f t="shared" ref="P33" si="8">SUM(P34:P35)</f>
        <v>7452</v>
      </c>
      <c r="Q33" s="173" t="s">
        <v>118</v>
      </c>
    </row>
    <row r="34" spans="1:17" ht="18">
      <c r="A34" s="180">
        <v>2140601</v>
      </c>
      <c r="B34" s="172" t="s">
        <v>118</v>
      </c>
      <c r="C34" s="172" t="s">
        <v>118</v>
      </c>
      <c r="D34" s="181" t="s">
        <v>202</v>
      </c>
      <c r="E34" s="174">
        <f>G34</f>
        <v>5500</v>
      </c>
      <c r="F34" s="176" t="s">
        <v>118</v>
      </c>
      <c r="G34" s="176">
        <v>5500</v>
      </c>
      <c r="H34" s="174">
        <f t="shared" si="0"/>
        <v>661.69</v>
      </c>
      <c r="I34" s="176"/>
      <c r="J34" s="176">
        <v>661.69</v>
      </c>
      <c r="K34" s="174">
        <f t="shared" si="1"/>
        <v>661.69</v>
      </c>
      <c r="L34" s="176"/>
      <c r="M34" s="176">
        <v>661.69</v>
      </c>
      <c r="N34" s="174">
        <f t="shared" si="2"/>
        <v>5500</v>
      </c>
      <c r="O34" s="176"/>
      <c r="P34" s="176">
        <v>5500</v>
      </c>
      <c r="Q34" s="176" t="s">
        <v>118</v>
      </c>
    </row>
    <row r="35" spans="1:17" ht="24" customHeight="1">
      <c r="A35" s="180">
        <v>2140602</v>
      </c>
      <c r="B35" s="172"/>
      <c r="C35" s="172"/>
      <c r="D35" s="181" t="s">
        <v>203</v>
      </c>
      <c r="E35" s="174">
        <f t="shared" ref="E35" si="9">F35+G35</f>
        <v>29.9</v>
      </c>
      <c r="F35" s="176"/>
      <c r="G35" s="176">
        <v>29.9</v>
      </c>
      <c r="H35" s="174">
        <f t="shared" si="0"/>
        <v>6350</v>
      </c>
      <c r="I35" s="176"/>
      <c r="J35" s="176">
        <v>6350</v>
      </c>
      <c r="K35" s="174">
        <f t="shared" si="1"/>
        <v>4427.8999999999996</v>
      </c>
      <c r="L35" s="176"/>
      <c r="M35" s="176">
        <v>4427.8999999999996</v>
      </c>
      <c r="N35" s="174">
        <f t="shared" si="2"/>
        <v>1952</v>
      </c>
      <c r="O35" s="176"/>
      <c r="P35" s="176">
        <v>1952</v>
      </c>
      <c r="Q35" s="176"/>
    </row>
  </sheetData>
  <mergeCells count="8">
    <mergeCell ref="A1:Q1"/>
    <mergeCell ref="P5:Q5"/>
    <mergeCell ref="N4:Q4"/>
    <mergeCell ref="K4:M4"/>
    <mergeCell ref="H4:J4"/>
    <mergeCell ref="E4:G4"/>
    <mergeCell ref="A4:C4"/>
    <mergeCell ref="A5:C5"/>
  </mergeCells>
  <phoneticPr fontId="36" type="noConversion"/>
  <pageMargins left="0.22" right="0.17"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B1:G26"/>
  <sheetViews>
    <sheetView tabSelected="1" topLeftCell="A4" zoomScale="130" zoomScaleNormal="130" workbookViewId="0">
      <selection activeCell="F18" sqref="F18"/>
    </sheetView>
  </sheetViews>
  <sheetFormatPr defaultRowHeight="14.25"/>
  <cols>
    <col min="1" max="1" width="0.125" customWidth="1"/>
    <col min="2" max="2" width="5" customWidth="1"/>
    <col min="3" max="3" width="10.25" customWidth="1"/>
    <col min="4" max="4" width="29" customWidth="1"/>
    <col min="5" max="5" width="11.375" customWidth="1"/>
    <col min="6" max="6" width="15.875" customWidth="1"/>
    <col min="7" max="7" width="25" customWidth="1"/>
  </cols>
  <sheetData>
    <row r="1" spans="2:7" ht="20.25" customHeight="1">
      <c r="B1" s="246" t="s">
        <v>195</v>
      </c>
      <c r="C1" s="246"/>
      <c r="D1" s="246"/>
      <c r="E1" s="246"/>
      <c r="F1" s="246"/>
      <c r="G1" s="246"/>
    </row>
    <row r="2" spans="2:7">
      <c r="B2" s="167"/>
      <c r="C2" s="167"/>
      <c r="D2" s="167"/>
      <c r="E2" s="166"/>
      <c r="F2" s="166"/>
      <c r="G2" s="168" t="s">
        <v>196</v>
      </c>
    </row>
    <row r="3" spans="2:7" ht="15" thickBot="1">
      <c r="B3" s="182" t="s">
        <v>230</v>
      </c>
      <c r="C3" s="183"/>
      <c r="D3" s="183"/>
      <c r="E3" s="184"/>
      <c r="F3" s="184"/>
      <c r="G3" s="185" t="s">
        <v>197</v>
      </c>
    </row>
    <row r="4" spans="2:7">
      <c r="B4" s="247" t="s">
        <v>231</v>
      </c>
      <c r="C4" s="248"/>
      <c r="D4" s="249"/>
      <c r="E4" s="263" t="s">
        <v>30</v>
      </c>
      <c r="F4" s="263" t="s">
        <v>156</v>
      </c>
      <c r="G4" s="266" t="s">
        <v>157</v>
      </c>
    </row>
    <row r="5" spans="2:7" ht="14.25" customHeight="1">
      <c r="B5" s="269" t="s">
        <v>198</v>
      </c>
      <c r="C5" s="270"/>
      <c r="D5" s="260" t="s">
        <v>39</v>
      </c>
      <c r="E5" s="264"/>
      <c r="F5" s="264"/>
      <c r="G5" s="267"/>
    </row>
    <row r="6" spans="2:7">
      <c r="B6" s="271"/>
      <c r="C6" s="272"/>
      <c r="D6" s="261"/>
      <c r="E6" s="264"/>
      <c r="F6" s="264"/>
      <c r="G6" s="267"/>
    </row>
    <row r="7" spans="2:7">
      <c r="B7" s="273"/>
      <c r="C7" s="274"/>
      <c r="D7" s="262"/>
      <c r="E7" s="265"/>
      <c r="F7" s="265"/>
      <c r="G7" s="268"/>
    </row>
    <row r="8" spans="2:7">
      <c r="B8" s="250" t="s">
        <v>40</v>
      </c>
      <c r="C8" s="251"/>
      <c r="D8" s="252"/>
      <c r="E8" s="186">
        <v>1</v>
      </c>
      <c r="F8" s="186">
        <v>2</v>
      </c>
      <c r="G8" s="187">
        <v>3</v>
      </c>
    </row>
    <row r="9" spans="2:7">
      <c r="B9" s="253" t="s">
        <v>33</v>
      </c>
      <c r="C9" s="254"/>
      <c r="D9" s="255"/>
      <c r="E9" s="188">
        <f>F9+G9</f>
        <v>489.01</v>
      </c>
      <c r="F9" s="189">
        <f>F10+F21</f>
        <v>463.65999999999997</v>
      </c>
      <c r="G9" s="189">
        <f>G14</f>
        <v>25.35</v>
      </c>
    </row>
    <row r="10" spans="2:7">
      <c r="B10" s="256">
        <v>301</v>
      </c>
      <c r="C10" s="257"/>
      <c r="D10" s="190" t="s">
        <v>199</v>
      </c>
      <c r="E10" s="188">
        <f t="shared" ref="E10:E24" si="0">F10+G10</f>
        <v>324.45</v>
      </c>
      <c r="F10" s="191">
        <f>SUM(F11:F13)</f>
        <v>324.45</v>
      </c>
      <c r="G10" s="192"/>
    </row>
    <row r="11" spans="2:7">
      <c r="B11" s="275">
        <v>30101</v>
      </c>
      <c r="C11" s="276"/>
      <c r="D11" s="193" t="s">
        <v>139</v>
      </c>
      <c r="E11" s="188">
        <f t="shared" si="0"/>
        <v>141.26</v>
      </c>
      <c r="F11" s="194">
        <v>141.26</v>
      </c>
      <c r="G11" s="192"/>
    </row>
    <row r="12" spans="2:7">
      <c r="B12" s="275">
        <v>30102</v>
      </c>
      <c r="C12" s="276"/>
      <c r="D12" s="193" t="s">
        <v>140</v>
      </c>
      <c r="E12" s="188">
        <f t="shared" si="0"/>
        <v>149.76</v>
      </c>
      <c r="F12" s="194">
        <v>149.76</v>
      </c>
      <c r="G12" s="192"/>
    </row>
    <row r="13" spans="2:7">
      <c r="B13" s="275">
        <v>30113</v>
      </c>
      <c r="C13" s="276"/>
      <c r="D13" s="193" t="s">
        <v>150</v>
      </c>
      <c r="E13" s="188">
        <f t="shared" si="0"/>
        <v>33.43</v>
      </c>
      <c r="F13" s="194">
        <v>33.43</v>
      </c>
      <c r="G13" s="192"/>
    </row>
    <row r="14" spans="2:7">
      <c r="B14" s="256">
        <v>302</v>
      </c>
      <c r="C14" s="257"/>
      <c r="D14" s="190" t="s">
        <v>141</v>
      </c>
      <c r="E14" s="188">
        <f t="shared" si="0"/>
        <v>25.35</v>
      </c>
      <c r="F14" s="194"/>
      <c r="G14" s="195">
        <f>SUM(G15:G20)</f>
        <v>25.35</v>
      </c>
    </row>
    <row r="15" spans="2:7">
      <c r="B15" s="275">
        <v>30201</v>
      </c>
      <c r="C15" s="276"/>
      <c r="D15" s="193" t="s">
        <v>142</v>
      </c>
      <c r="E15" s="188">
        <f t="shared" si="0"/>
        <v>21.27</v>
      </c>
      <c r="F15" s="194"/>
      <c r="G15" s="192">
        <v>21.27</v>
      </c>
    </row>
    <row r="16" spans="2:7">
      <c r="B16" s="275">
        <v>30207</v>
      </c>
      <c r="C16" s="276"/>
      <c r="D16" s="193" t="s">
        <v>143</v>
      </c>
      <c r="E16" s="188">
        <f t="shared" si="0"/>
        <v>1.1299999999999999</v>
      </c>
      <c r="F16" s="194"/>
      <c r="G16" s="192">
        <v>1.1299999999999999</v>
      </c>
    </row>
    <row r="17" spans="2:7">
      <c r="B17" s="275">
        <v>30211</v>
      </c>
      <c r="C17" s="276"/>
      <c r="D17" s="193" t="s">
        <v>144</v>
      </c>
      <c r="E17" s="188">
        <f t="shared" si="0"/>
        <v>1.18</v>
      </c>
      <c r="F17" s="194"/>
      <c r="G17" s="192">
        <v>1.18</v>
      </c>
    </row>
    <row r="18" spans="2:7">
      <c r="B18" s="275">
        <v>30216</v>
      </c>
      <c r="C18" s="276"/>
      <c r="D18" s="193" t="s">
        <v>145</v>
      </c>
      <c r="E18" s="188">
        <f t="shared" si="0"/>
        <v>0.35</v>
      </c>
      <c r="F18" s="194"/>
      <c r="G18" s="192">
        <v>0.35</v>
      </c>
    </row>
    <row r="19" spans="2:7">
      <c r="B19" s="275">
        <v>30217</v>
      </c>
      <c r="C19" s="276"/>
      <c r="D19" s="193" t="s">
        <v>159</v>
      </c>
      <c r="E19" s="188">
        <f t="shared" si="0"/>
        <v>0.19</v>
      </c>
      <c r="F19" s="194"/>
      <c r="G19" s="192">
        <v>0.19</v>
      </c>
    </row>
    <row r="20" spans="2:7">
      <c r="B20" s="275">
        <v>30231</v>
      </c>
      <c r="C20" s="276"/>
      <c r="D20" s="193" t="s">
        <v>146</v>
      </c>
      <c r="E20" s="188">
        <f t="shared" si="0"/>
        <v>1.23</v>
      </c>
      <c r="F20" s="194"/>
      <c r="G20" s="192">
        <v>1.23</v>
      </c>
    </row>
    <row r="21" spans="2:7">
      <c r="B21" s="256">
        <v>303</v>
      </c>
      <c r="C21" s="257"/>
      <c r="D21" s="190" t="s">
        <v>147</v>
      </c>
      <c r="E21" s="188">
        <f t="shared" si="0"/>
        <v>139.20999999999998</v>
      </c>
      <c r="F21" s="191">
        <f>SUM(F22:F24)</f>
        <v>139.20999999999998</v>
      </c>
      <c r="G21" s="195"/>
    </row>
    <row r="22" spans="2:7">
      <c r="B22" s="275">
        <v>30302</v>
      </c>
      <c r="C22" s="276"/>
      <c r="D22" s="193" t="s">
        <v>148</v>
      </c>
      <c r="E22" s="188">
        <f t="shared" si="0"/>
        <v>79.989999999999995</v>
      </c>
      <c r="F22" s="194">
        <v>79.989999999999995</v>
      </c>
      <c r="G22" s="192"/>
    </row>
    <row r="23" spans="2:7">
      <c r="B23" s="275">
        <v>30304</v>
      </c>
      <c r="C23" s="276"/>
      <c r="D23" s="193" t="s">
        <v>158</v>
      </c>
      <c r="E23" s="188">
        <f t="shared" si="0"/>
        <v>2.99</v>
      </c>
      <c r="F23" s="194">
        <v>2.99</v>
      </c>
      <c r="G23" s="192"/>
    </row>
    <row r="24" spans="2:7">
      <c r="B24" s="275">
        <v>30305</v>
      </c>
      <c r="C24" s="276"/>
      <c r="D24" s="193" t="s">
        <v>149</v>
      </c>
      <c r="E24" s="188">
        <f t="shared" si="0"/>
        <v>56.23</v>
      </c>
      <c r="F24" s="194">
        <v>56.23</v>
      </c>
      <c r="G24" s="192"/>
    </row>
    <row r="25" spans="2:7" ht="15" thickBot="1">
      <c r="B25" s="277"/>
      <c r="C25" s="278"/>
      <c r="D25" s="196"/>
      <c r="E25" s="197"/>
      <c r="F25" s="197"/>
      <c r="G25" s="198"/>
    </row>
    <row r="26" spans="2:7">
      <c r="B26" s="258" t="s">
        <v>200</v>
      </c>
      <c r="C26" s="259"/>
      <c r="D26" s="259"/>
      <c r="E26" s="259"/>
      <c r="F26" s="259"/>
      <c r="G26" s="259"/>
    </row>
  </sheetData>
  <mergeCells count="26">
    <mergeCell ref="B19:C19"/>
    <mergeCell ref="B25:C25"/>
    <mergeCell ref="B24:C24"/>
    <mergeCell ref="B20:C20"/>
    <mergeCell ref="B21:C21"/>
    <mergeCell ref="B26:G26"/>
    <mergeCell ref="D5:D7"/>
    <mergeCell ref="E4:E7"/>
    <mergeCell ref="F4:F7"/>
    <mergeCell ref="G4:G7"/>
    <mergeCell ref="B5:C7"/>
    <mergeCell ref="B14:C14"/>
    <mergeCell ref="B13:C13"/>
    <mergeCell ref="B17:C17"/>
    <mergeCell ref="B11:C11"/>
    <mergeCell ref="B12:C12"/>
    <mergeCell ref="B15:C15"/>
    <mergeCell ref="B16:C16"/>
    <mergeCell ref="B22:C22"/>
    <mergeCell ref="B23:C23"/>
    <mergeCell ref="B18:C18"/>
    <mergeCell ref="B1:G1"/>
    <mergeCell ref="B4:D4"/>
    <mergeCell ref="B8:D8"/>
    <mergeCell ref="B9:D9"/>
    <mergeCell ref="B10:C10"/>
  </mergeCells>
  <phoneticPr fontId="3" type="noConversion"/>
  <pageMargins left="0.70866141732283472" right="0.55118110236220474" top="0.55118110236220474"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L9"/>
  <sheetViews>
    <sheetView zoomScaleNormal="100" workbookViewId="0">
      <selection sqref="A1:L9"/>
    </sheetView>
  </sheetViews>
  <sheetFormatPr defaultRowHeight="14.25"/>
  <cols>
    <col min="1" max="12" width="10.125" style="36" customWidth="1"/>
    <col min="13" max="16384" width="9" style="36"/>
  </cols>
  <sheetData>
    <row r="1" spans="1:12" s="25" customFormat="1" ht="30" customHeight="1">
      <c r="A1" s="283" t="s">
        <v>106</v>
      </c>
      <c r="B1" s="284"/>
      <c r="C1" s="284"/>
      <c r="D1" s="284"/>
      <c r="E1" s="284"/>
      <c r="F1" s="284"/>
      <c r="G1" s="284"/>
      <c r="H1" s="284"/>
      <c r="I1" s="284"/>
      <c r="J1" s="284"/>
      <c r="K1" s="284"/>
      <c r="L1" s="284"/>
    </row>
    <row r="2" spans="1:12" s="27" customFormat="1" ht="11.1" customHeight="1">
      <c r="L2" s="101" t="s">
        <v>105</v>
      </c>
    </row>
    <row r="3" spans="1:12" s="27" customFormat="1" ht="15" customHeight="1" thickBot="1">
      <c r="A3" s="139" t="s">
        <v>183</v>
      </c>
      <c r="B3" s="37"/>
      <c r="C3" s="37"/>
      <c r="D3" s="37"/>
      <c r="E3" s="37"/>
      <c r="F3" s="37"/>
      <c r="G3" s="37"/>
      <c r="H3" s="37"/>
      <c r="I3" s="37"/>
      <c r="J3" s="37"/>
      <c r="K3" s="50"/>
      <c r="L3" s="49" t="s">
        <v>51</v>
      </c>
    </row>
    <row r="4" spans="1:12" s="28" customFormat="1" ht="27.95" customHeight="1">
      <c r="A4" s="285" t="s">
        <v>232</v>
      </c>
      <c r="B4" s="286"/>
      <c r="C4" s="286"/>
      <c r="D4" s="286"/>
      <c r="E4" s="286"/>
      <c r="F4" s="287"/>
      <c r="G4" s="288" t="s">
        <v>233</v>
      </c>
      <c r="H4" s="286"/>
      <c r="I4" s="286"/>
      <c r="J4" s="286"/>
      <c r="K4" s="286"/>
      <c r="L4" s="289"/>
    </row>
    <row r="5" spans="1:12" s="28" customFormat="1" ht="30" customHeight="1">
      <c r="A5" s="290" t="s">
        <v>73</v>
      </c>
      <c r="B5" s="292" t="s">
        <v>74</v>
      </c>
      <c r="C5" s="294" t="s">
        <v>75</v>
      </c>
      <c r="D5" s="295"/>
      <c r="E5" s="296"/>
      <c r="F5" s="297" t="s">
        <v>76</v>
      </c>
      <c r="G5" s="298" t="s">
        <v>73</v>
      </c>
      <c r="H5" s="292" t="s">
        <v>74</v>
      </c>
      <c r="I5" s="294" t="s">
        <v>75</v>
      </c>
      <c r="J5" s="295"/>
      <c r="K5" s="296"/>
      <c r="L5" s="279" t="s">
        <v>76</v>
      </c>
    </row>
    <row r="6" spans="1:12" s="28" customFormat="1" ht="30" customHeight="1">
      <c r="A6" s="291"/>
      <c r="B6" s="293"/>
      <c r="C6" s="87" t="s">
        <v>77</v>
      </c>
      <c r="D6" s="87" t="s">
        <v>78</v>
      </c>
      <c r="E6" s="87" t="s">
        <v>79</v>
      </c>
      <c r="F6" s="297"/>
      <c r="G6" s="299"/>
      <c r="H6" s="293"/>
      <c r="I6" s="87" t="s">
        <v>77</v>
      </c>
      <c r="J6" s="87" t="s">
        <v>78</v>
      </c>
      <c r="K6" s="87" t="s">
        <v>79</v>
      </c>
      <c r="L6" s="280"/>
    </row>
    <row r="7" spans="1:12" s="28" customFormat="1" ht="27.95" customHeight="1">
      <c r="A7" s="88">
        <v>1</v>
      </c>
      <c r="B7" s="89">
        <v>2</v>
      </c>
      <c r="C7" s="89">
        <v>3</v>
      </c>
      <c r="D7" s="89">
        <v>4</v>
      </c>
      <c r="E7" s="89">
        <v>5</v>
      </c>
      <c r="F7" s="89">
        <v>6</v>
      </c>
      <c r="G7" s="89">
        <v>7</v>
      </c>
      <c r="H7" s="89">
        <v>8</v>
      </c>
      <c r="I7" s="89">
        <v>9</v>
      </c>
      <c r="J7" s="89">
        <v>10</v>
      </c>
      <c r="K7" s="89">
        <v>11</v>
      </c>
      <c r="L7" s="90">
        <v>12</v>
      </c>
    </row>
    <row r="8" spans="1:12" s="33" customFormat="1" ht="42.75" customHeight="1" thickBot="1">
      <c r="A8" s="91">
        <f>B8+C8+F8</f>
        <v>1.42</v>
      </c>
      <c r="B8" s="92"/>
      <c r="C8" s="92">
        <f>D8+E8</f>
        <v>1.23</v>
      </c>
      <c r="D8" s="92"/>
      <c r="E8" s="92">
        <v>1.23</v>
      </c>
      <c r="F8" s="92">
        <v>0.19</v>
      </c>
      <c r="G8" s="92">
        <f>H8+I8+L8</f>
        <v>1.42</v>
      </c>
      <c r="H8" s="92"/>
      <c r="I8" s="92">
        <f>J8+K8</f>
        <v>1.23</v>
      </c>
      <c r="J8" s="92"/>
      <c r="K8" s="93">
        <v>1.23</v>
      </c>
      <c r="L8" s="94">
        <v>0.19</v>
      </c>
    </row>
    <row r="9" spans="1:12" ht="45" customHeight="1">
      <c r="A9" s="281" t="s">
        <v>234</v>
      </c>
      <c r="B9" s="282"/>
      <c r="C9" s="282"/>
      <c r="D9" s="282"/>
      <c r="E9" s="282"/>
      <c r="F9" s="282"/>
      <c r="G9" s="282"/>
      <c r="H9" s="282"/>
      <c r="I9" s="282"/>
      <c r="J9" s="282"/>
      <c r="K9" s="282"/>
      <c r="L9" s="282"/>
    </row>
  </sheetData>
  <mergeCells count="12">
    <mergeCell ref="L5:L6"/>
    <mergeCell ref="A9:L9"/>
    <mergeCell ref="A1:L1"/>
    <mergeCell ref="A4:F4"/>
    <mergeCell ref="G4:L4"/>
    <mergeCell ref="A5:A6"/>
    <mergeCell ref="B5:B6"/>
    <mergeCell ref="C5:E5"/>
    <mergeCell ref="F5:F6"/>
    <mergeCell ref="G5:G6"/>
    <mergeCell ref="H5:H6"/>
    <mergeCell ref="I5:K5"/>
  </mergeCells>
  <phoneticPr fontId="3"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I20"/>
  <sheetViews>
    <sheetView zoomScaleNormal="100" workbookViewId="0">
      <selection sqref="A1:I16"/>
    </sheetView>
  </sheetViews>
  <sheetFormatPr defaultRowHeight="14.25"/>
  <cols>
    <col min="1" max="2" width="4.625" style="36" customWidth="1"/>
    <col min="3" max="3" width="11" style="36" customWidth="1"/>
    <col min="4" max="9" width="16.625" style="36" customWidth="1"/>
    <col min="10" max="16384" width="9" style="36"/>
  </cols>
  <sheetData>
    <row r="1" spans="1:9" s="25" customFormat="1" ht="30" customHeight="1">
      <c r="A1" s="283" t="s">
        <v>103</v>
      </c>
      <c r="B1" s="284"/>
      <c r="C1" s="284"/>
      <c r="D1" s="284"/>
      <c r="E1" s="284"/>
      <c r="F1" s="284"/>
      <c r="G1" s="284"/>
      <c r="H1" s="284"/>
      <c r="I1" s="284"/>
    </row>
    <row r="2" spans="1:9" s="27" customFormat="1" ht="11.1" customHeight="1">
      <c r="A2" s="26"/>
      <c r="B2" s="26"/>
      <c r="C2" s="26"/>
      <c r="I2" s="101" t="s">
        <v>102</v>
      </c>
    </row>
    <row r="3" spans="1:9" s="27" customFormat="1" ht="15" customHeight="1" thickBot="1">
      <c r="A3" s="139" t="s">
        <v>183</v>
      </c>
      <c r="B3" s="26"/>
      <c r="C3" s="26"/>
      <c r="D3" s="37"/>
      <c r="E3" s="37"/>
      <c r="F3" s="37"/>
      <c r="G3" s="37"/>
      <c r="H3" s="50"/>
      <c r="I3" s="101" t="s">
        <v>51</v>
      </c>
    </row>
    <row r="4" spans="1:9" s="28" customFormat="1" ht="20.25" customHeight="1">
      <c r="A4" s="309" t="s">
        <v>49</v>
      </c>
      <c r="B4" s="310"/>
      <c r="C4" s="310"/>
      <c r="D4" s="311" t="s">
        <v>112</v>
      </c>
      <c r="E4" s="320" t="s">
        <v>59</v>
      </c>
      <c r="F4" s="323" t="s">
        <v>63</v>
      </c>
      <c r="G4" s="324"/>
      <c r="H4" s="324"/>
      <c r="I4" s="314" t="s">
        <v>61</v>
      </c>
    </row>
    <row r="5" spans="1:9" s="28" customFormat="1" ht="27" customHeight="1">
      <c r="A5" s="319" t="s">
        <v>108</v>
      </c>
      <c r="B5" s="308"/>
      <c r="C5" s="308" t="s">
        <v>39</v>
      </c>
      <c r="D5" s="312"/>
      <c r="E5" s="321"/>
      <c r="F5" s="325" t="s">
        <v>64</v>
      </c>
      <c r="G5" s="325" t="s">
        <v>62</v>
      </c>
      <c r="H5" s="327" t="s">
        <v>60</v>
      </c>
      <c r="I5" s="315"/>
    </row>
    <row r="6" spans="1:9" s="28" customFormat="1" ht="18" customHeight="1">
      <c r="A6" s="307"/>
      <c r="B6" s="308"/>
      <c r="C6" s="308"/>
      <c r="D6" s="312"/>
      <c r="E6" s="321"/>
      <c r="F6" s="321"/>
      <c r="G6" s="325"/>
      <c r="H6" s="327"/>
      <c r="I6" s="315"/>
    </row>
    <row r="7" spans="1:9" s="28" customFormat="1" ht="22.5" customHeight="1">
      <c r="A7" s="307"/>
      <c r="B7" s="308"/>
      <c r="C7" s="308"/>
      <c r="D7" s="313"/>
      <c r="E7" s="322"/>
      <c r="F7" s="322"/>
      <c r="G7" s="326"/>
      <c r="H7" s="328"/>
      <c r="I7" s="316"/>
    </row>
    <row r="8" spans="1:9" s="28" customFormat="1" ht="22.5" customHeight="1">
      <c r="A8" s="301" t="s">
        <v>40</v>
      </c>
      <c r="B8" s="302"/>
      <c r="C8" s="303"/>
      <c r="D8" s="29">
        <v>1</v>
      </c>
      <c r="E8" s="29">
        <v>2</v>
      </c>
      <c r="F8" s="29">
        <v>3</v>
      </c>
      <c r="G8" s="29">
        <v>4</v>
      </c>
      <c r="H8" s="53">
        <v>5</v>
      </c>
      <c r="I8" s="30">
        <v>6</v>
      </c>
    </row>
    <row r="9" spans="1:9" s="28" customFormat="1" ht="22.5" customHeight="1">
      <c r="A9" s="304" t="s">
        <v>50</v>
      </c>
      <c r="B9" s="305"/>
      <c r="C9" s="306"/>
      <c r="D9" s="42"/>
      <c r="E9" s="42"/>
      <c r="F9" s="42"/>
      <c r="G9" s="42"/>
      <c r="H9" s="54"/>
      <c r="I9" s="43"/>
    </row>
    <row r="10" spans="1:9" s="33" customFormat="1" ht="22.5" customHeight="1">
      <c r="A10" s="307"/>
      <c r="B10" s="308"/>
      <c r="C10" s="31"/>
      <c r="D10" s="44"/>
      <c r="E10" s="44"/>
      <c r="F10" s="44"/>
      <c r="G10" s="45"/>
      <c r="H10" s="55"/>
      <c r="I10" s="46"/>
    </row>
    <row r="11" spans="1:9" s="33" customFormat="1" ht="22.5" customHeight="1">
      <c r="A11" s="307"/>
      <c r="B11" s="308"/>
      <c r="C11" s="32"/>
      <c r="D11" s="44"/>
      <c r="E11" s="44"/>
      <c r="F11" s="44"/>
      <c r="G11" s="44"/>
      <c r="H11" s="56"/>
      <c r="I11" s="46"/>
    </row>
    <row r="12" spans="1:9" s="33" customFormat="1" ht="22.5" customHeight="1">
      <c r="A12" s="307"/>
      <c r="B12" s="308"/>
      <c r="C12" s="31"/>
      <c r="D12" s="44"/>
      <c r="E12" s="44"/>
      <c r="F12" s="44"/>
      <c r="G12" s="44"/>
      <c r="H12" s="56"/>
      <c r="I12" s="46"/>
    </row>
    <row r="13" spans="1:9" s="33" customFormat="1" ht="22.5" customHeight="1">
      <c r="A13" s="307"/>
      <c r="B13" s="308"/>
      <c r="C13" s="32"/>
      <c r="D13" s="44"/>
      <c r="E13" s="44"/>
      <c r="F13" s="44"/>
      <c r="G13" s="44"/>
      <c r="H13" s="56"/>
      <c r="I13" s="46"/>
    </row>
    <row r="14" spans="1:9" s="33" customFormat="1" ht="22.5" customHeight="1">
      <c r="A14" s="307"/>
      <c r="B14" s="308"/>
      <c r="C14" s="32"/>
      <c r="D14" s="44"/>
      <c r="E14" s="44"/>
      <c r="F14" s="44"/>
      <c r="G14" s="44"/>
      <c r="H14" s="56"/>
      <c r="I14" s="46"/>
    </row>
    <row r="15" spans="1:9" s="33" customFormat="1" ht="22.5" customHeight="1" thickBot="1">
      <c r="A15" s="317"/>
      <c r="B15" s="318"/>
      <c r="C15" s="34"/>
      <c r="D15" s="47"/>
      <c r="E15" s="47"/>
      <c r="F15" s="47"/>
      <c r="G15" s="47"/>
      <c r="H15" s="57"/>
      <c r="I15" s="48"/>
    </row>
    <row r="16" spans="1:9" ht="32.25" customHeight="1">
      <c r="A16" s="300" t="s">
        <v>104</v>
      </c>
      <c r="B16" s="282"/>
      <c r="C16" s="282"/>
      <c r="D16" s="282"/>
      <c r="E16" s="282"/>
      <c r="F16" s="282"/>
      <c r="G16" s="282"/>
      <c r="H16" s="282"/>
      <c r="I16" s="282"/>
    </row>
    <row r="17" spans="1:1">
      <c r="A17" s="35"/>
    </row>
    <row r="18" spans="1:1">
      <c r="A18" s="35"/>
    </row>
    <row r="19" spans="1:1">
      <c r="A19" s="35"/>
    </row>
    <row r="20" spans="1:1">
      <c r="A20" s="35"/>
    </row>
  </sheetData>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Sheet1</vt:lpstr>
      <vt:lpstr>g01收入支出决算总表!Print_Area</vt:lpstr>
      <vt:lpstr>g04财政拨款收入支出决算总表!Print_Area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cp:lastPrinted>2019-09-10T08:40:43Z</cp:lastPrinted>
  <dcterms:created xsi:type="dcterms:W3CDTF">2011-12-26T04:36:18Z</dcterms:created>
  <dcterms:modified xsi:type="dcterms:W3CDTF">2019-09-11T02:27:00Z</dcterms:modified>
</cp:coreProperties>
</file>