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425" tabRatio="786" activeTab="11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  <sheet name="附表10" sheetId="10" r:id="rId10"/>
    <sheet name="附表11" sheetId="11" r:id="rId11"/>
    <sheet name="附表12" sheetId="12" r:id="rId12"/>
  </sheets>
  <definedNames>
    <definedName name="_xlnm.Print_Titles" localSheetId="1">附表2!$4:4</definedName>
    <definedName name="_xlnm.Print_Titles" localSheetId="2">附表3!$4:4</definedName>
    <definedName name="_xlnm.Print_Titles" localSheetId="3">附表4!$4:5</definedName>
    <definedName name="_xlnm.Print_Titles" localSheetId="4">附表5!$4:5</definedName>
    <definedName name="_xlnm.Print_Titles" localSheetId="6">附表7!$4:5</definedName>
    <definedName name="_xlnm.Print_Titles" localSheetId="7">附表8!$4:5</definedName>
    <definedName name="_xlnm.Print_Titles" localSheetId="11">附表12!$4:5</definedName>
    <definedName name="_xlnm.Print_Area" localSheetId="0">附表1!$A$1:$E$26</definedName>
    <definedName name="_xlnm.Print_Area" localSheetId="9">附表10!$A$1:$E$26</definedName>
    <definedName name="_xlnm.Print_Area" localSheetId="10">附表11!$A$1:$E$26</definedName>
    <definedName name="_xlnm.Print_Area" localSheetId="11">附表12!$A$1:$D$15</definedName>
    <definedName name="_xlnm.Print_Area" localSheetId="2">附表3!$A$1:$D$19</definedName>
    <definedName name="_xlnm.Print_Area" localSheetId="3">附表4!$A$1:$D$41</definedName>
    <definedName name="_xlnm.Print_Area" localSheetId="4">附表5!$A$1:$B$14</definedName>
    <definedName name="_xlnm.Print_Area" localSheetId="5">附表6!$A$1:$B$9</definedName>
  </definedNames>
  <calcPr calcId="144525"/>
</workbook>
</file>

<file path=xl/sharedStrings.xml><?xml version="1.0" encoding="utf-8"?>
<sst xmlns="http://schemas.openxmlformats.org/spreadsheetml/2006/main" count="522">
  <si>
    <t>附表1</t>
  </si>
  <si>
    <t>2017年舟曲县一般公共预算收入决算表</t>
  </si>
  <si>
    <t>单位：万元</t>
  </si>
  <si>
    <t>项      目</t>
  </si>
  <si>
    <t>预算数</t>
  </si>
  <si>
    <t>决算数</t>
  </si>
  <si>
    <t>决算数为          预算数的%</t>
  </si>
  <si>
    <t>决算数为上年决算数的%</t>
  </si>
  <si>
    <t>一、税收收入</t>
  </si>
  <si>
    <t xml:space="preserve">    增值税</t>
  </si>
  <si>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</t>
    </r>
    <r>
      <rPr>
        <sz val="11"/>
        <color indexed="8"/>
        <rFont val="宋体"/>
        <charset val="134"/>
      </rPr>
      <t>营业税</t>
    </r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</si>
  <si>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</si>
  <si>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</si>
  <si>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</si>
  <si>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</si>
  <si>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</si>
  <si>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</si>
  <si>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</si>
  <si>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</si>
  <si>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</si>
  <si>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</si>
  <si>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</si>
  <si>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</si>
  <si>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</si>
  <si>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</si>
  <si>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</si>
  <si>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</si>
  <si>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</si>
  <si>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</si>
  <si>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合   计</t>
  </si>
  <si>
    <t>附表2</t>
  </si>
  <si>
    <t>2017年舟曲县一般公共预算支出决算表</t>
  </si>
  <si>
    <t>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</si>
  <si>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</si>
  <si>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</si>
  <si>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</si>
  <si>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</si>
  <si>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</si>
  <si>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</si>
  <si>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</si>
  <si>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</si>
  <si>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</si>
  <si>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人力资源事务</t>
  </si>
  <si>
    <t xml:space="preserve">  纪检监察事务</t>
  </si>
  <si>
    <t xml:space="preserve">  商贸事务</t>
  </si>
  <si>
    <t xml:space="preserve">  知识产权事务</t>
  </si>
  <si>
    <t xml:space="preserve">  工商行政管理事务</t>
  </si>
  <si>
    <t xml:space="preserve">  质量技术监督与检验检疫事务</t>
  </si>
  <si>
    <t xml:space="preserve">  民族事务</t>
  </si>
  <si>
    <t xml:space="preserve">  宗教事务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</si>
  <si>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</si>
  <si>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</si>
  <si>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</si>
  <si>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</si>
  <si>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</si>
  <si>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</si>
  <si>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</si>
  <si>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</si>
  <si>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</si>
  <si>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</si>
  <si>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其他一般公共服务支出</t>
  </si>
  <si>
    <t>外交支出</t>
  </si>
  <si>
    <t xml:space="preserve">  外交管理事务</t>
  </si>
  <si>
    <t xml:space="preserve">  驻外机构</t>
  </si>
  <si>
    <t xml:space="preserve">  对外援助</t>
  </si>
  <si>
    <t xml:space="preserve">  国际组织</t>
  </si>
  <si>
    <t xml:space="preserve">  对外合作与交流</t>
  </si>
  <si>
    <t xml:space="preserve">  对外宣传</t>
  </si>
  <si>
    <t xml:space="preserve">  边界勘界联检</t>
  </si>
  <si>
    <t xml:space="preserve">  其他外交支出</t>
  </si>
  <si>
    <t>国防支出</t>
  </si>
  <si>
    <t xml:space="preserve">  现役部队</t>
  </si>
  <si>
    <t xml:space="preserve">  国防科研事业</t>
  </si>
  <si>
    <t xml:space="preserve">  专项工程</t>
  </si>
  <si>
    <t xml:space="preserve">  国防动员</t>
  </si>
  <si>
    <t xml:space="preserve">  其他国防支出</t>
  </si>
  <si>
    <t>公共安全支出</t>
  </si>
  <si>
    <t xml:space="preserve">  武装警察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</si>
  <si>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</si>
  <si>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</si>
  <si>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</si>
  <si>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</si>
  <si>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</si>
  <si>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</si>
  <si>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</si>
  <si>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</si>
  <si>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</si>
  <si>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海警</t>
  </si>
  <si>
    <t xml:space="preserve">  其他公共安全支出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</si>
  <si>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</si>
  <si>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</si>
  <si>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</si>
  <si>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</si>
  <si>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</si>
  <si>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</si>
  <si>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</si>
  <si>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</si>
  <si>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</si>
  <si>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</si>
  <si>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</si>
  <si>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</si>
  <si>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</si>
  <si>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</si>
  <si>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</si>
  <si>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</si>
  <si>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</si>
  <si>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</si>
  <si>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</si>
  <si>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</si>
  <si>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</si>
  <si>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</si>
  <si>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>文化体育与传媒支出</t>
  </si>
  <si>
    <t xml:space="preserve">  文化</t>
  </si>
  <si>
    <t xml:space="preserve">  文物</t>
  </si>
  <si>
    <t xml:space="preserve">  体育</t>
  </si>
  <si>
    <t xml:space="preserve">  新闻出版广播影视</t>
  </si>
  <si>
    <t xml:space="preserve">  其他文化体育与传媒支出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</si>
  <si>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</si>
  <si>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</si>
  <si>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</si>
  <si>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补充全国社会保障基金</t>
  </si>
  <si>
    <t xml:space="preserve">  行政事业单位离退休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</si>
  <si>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</si>
  <si>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</si>
  <si>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</si>
  <si>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</si>
  <si>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</si>
  <si>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</si>
  <si>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自然灾害生活救助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</si>
  <si>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</si>
  <si>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</si>
  <si>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</si>
  <si>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</si>
  <si>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</si>
  <si>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</si>
  <si>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</si>
  <si>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</si>
  <si>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其他社会保障和就业支出</t>
  </si>
  <si>
    <t>医疗卫生与计划生育支出</t>
  </si>
  <si>
    <t xml:space="preserve">  医疗卫生与计划生育管理事务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</si>
  <si>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</si>
  <si>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</si>
  <si>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</si>
  <si>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</si>
  <si>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</si>
  <si>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食品和药品监督管理事务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</si>
  <si>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</si>
  <si>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</si>
  <si>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</si>
  <si>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</si>
  <si>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其他医疗卫生与计划生育支出</t>
  </si>
  <si>
    <t>节能环保支出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</si>
  <si>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</si>
  <si>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</si>
  <si>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</si>
  <si>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</si>
  <si>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</si>
  <si>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</si>
  <si>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</si>
  <si>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</si>
  <si>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</si>
  <si>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</si>
  <si>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</si>
  <si>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</si>
  <si>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</si>
  <si>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</si>
  <si>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</si>
  <si>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>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</si>
  <si>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</si>
  <si>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</si>
  <si>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</si>
  <si>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</si>
  <si>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</si>
  <si>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</si>
  <si>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</si>
  <si>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</t>
  </si>
  <si>
    <t xml:space="preserve">  林业</t>
  </si>
  <si>
    <t xml:space="preserve">  水利</t>
  </si>
  <si>
    <t xml:space="preserve">  南水北调</t>
  </si>
  <si>
    <t xml:space="preserve">  扶贫</t>
  </si>
  <si>
    <t xml:space="preserve">  农业综合开发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</si>
  <si>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</si>
  <si>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</si>
  <si>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</si>
  <si>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</si>
  <si>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>交通运输支出</t>
  </si>
  <si>
    <t xml:space="preserve">  公路水路运输</t>
  </si>
  <si>
    <t xml:space="preserve">  铁路运输</t>
  </si>
  <si>
    <t xml:space="preserve">  民用航空运输</t>
  </si>
  <si>
    <t xml:space="preserve">  成品油价格改革对交通运输的补贴</t>
  </si>
  <si>
    <t xml:space="preserve">  邮政业支出</t>
  </si>
  <si>
    <t xml:space="preserve">  车辆购置税支出</t>
  </si>
  <si>
    <t xml:space="preserve">  其他交通运输支出</t>
  </si>
  <si>
    <t>资源勘探信息等支出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</si>
  <si>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</si>
  <si>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</si>
  <si>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</si>
  <si>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</si>
  <si>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安全生产监管</t>
  </si>
  <si>
    <t xml:space="preserve">  国有资产监管</t>
  </si>
  <si>
    <t xml:space="preserve">  支持中小企业发展和管理支出</t>
  </si>
  <si>
    <t xml:space="preserve">  其他资源勘探信息等支出</t>
  </si>
  <si>
    <t>商业服务业等支出</t>
  </si>
  <si>
    <t xml:space="preserve">  商业流通事务</t>
  </si>
  <si>
    <t xml:space="preserve">  旅游业管理与服务支出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</si>
  <si>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</si>
  <si>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</si>
  <si>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</si>
  <si>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</si>
  <si>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</si>
  <si>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</si>
  <si>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</si>
  <si>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</si>
  <si>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</si>
  <si>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</si>
  <si>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</si>
  <si>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</si>
  <si>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</si>
  <si>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</si>
  <si>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</si>
  <si>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</si>
  <si>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</si>
  <si>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</si>
  <si>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</si>
  <si>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海洋管理事务</t>
  </si>
  <si>
    <t xml:space="preserve">  测绘事务</t>
  </si>
  <si>
    <t xml:space="preserve">  地震事务</t>
  </si>
  <si>
    <t xml:space="preserve">  气象事务</t>
  </si>
  <si>
    <t xml:space="preserve">  其他国土海洋气象等支出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</si>
  <si>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</si>
  <si>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</si>
  <si>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</si>
  <si>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</si>
  <si>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粮油物资储备支出</t>
  </si>
  <si>
    <t xml:space="preserve">  粮油事务</t>
  </si>
  <si>
    <t xml:space="preserve">  物资事务</t>
  </si>
  <si>
    <t xml:space="preserve">  能源储备</t>
  </si>
  <si>
    <t xml:space="preserve">  粮油储备</t>
  </si>
  <si>
    <t xml:space="preserve">  重要商品储备</t>
  </si>
  <si>
    <t>预备费</t>
  </si>
  <si>
    <t>其他支出(类)</t>
  </si>
  <si>
    <t xml:space="preserve">  年初预留</t>
  </si>
  <si>
    <t xml:space="preserve">  其他支出(款)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</si>
  <si>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</si>
  <si>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</si>
  <si>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</si>
  <si>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</si>
  <si>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</si>
  <si>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</si>
  <si>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</si>
  <si>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</si>
  <si>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总    计</t>
  </si>
  <si>
    <t>附表3</t>
  </si>
  <si>
    <t>2017年舟曲县一般公共预算基本支出决算表</t>
  </si>
  <si>
    <t>项    目</t>
  </si>
  <si>
    <r>
      <rPr>
        <sz val="11"/>
        <color indexed="8"/>
        <rFont val="宋体"/>
        <charset val="134"/>
      </rPr>
      <t>201</t>
    </r>
    <r>
      <rPr>
        <sz val="11"/>
        <color theme="1"/>
        <rFont val="宋体"/>
        <charset val="134"/>
      </rPr>
      <t>6</t>
    </r>
    <r>
      <rPr>
        <sz val="11"/>
        <color indexed="8"/>
        <rFont val="宋体"/>
        <charset val="134"/>
      </rPr>
      <t>年部门
决算数</t>
    </r>
  </si>
  <si>
    <r>
      <rPr>
        <sz val="11"/>
        <color indexed="8"/>
        <rFont val="宋体"/>
        <charset val="134"/>
      </rPr>
      <t>201</t>
    </r>
    <r>
      <rPr>
        <sz val="11"/>
        <color theme="1"/>
        <rFont val="宋体"/>
        <charset val="134"/>
      </rPr>
      <t>7</t>
    </r>
    <r>
      <rPr>
        <sz val="11"/>
        <color indexed="8"/>
        <rFont val="宋体"/>
        <charset val="134"/>
      </rPr>
      <t>年部门      决算数</t>
    </r>
  </si>
  <si>
    <t>决算数为上年决算数的％</t>
  </si>
  <si>
    <t/>
  </si>
  <si>
    <t>一、工资福利支出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</si>
  <si>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</si>
  <si>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</si>
  <si>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</si>
  <si>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</si>
  <si>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</si>
  <si>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</si>
  <si>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</si>
  <si>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</si>
  <si>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</si>
  <si>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</si>
  <si>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</si>
  <si>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</si>
  <si>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</si>
  <si>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</si>
  <si>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</si>
  <si>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</si>
  <si>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</si>
  <si>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</si>
  <si>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</si>
  <si>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</si>
  <si>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</si>
  <si>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</si>
  <si>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</si>
  <si>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</si>
  <si>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</si>
  <si>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</si>
  <si>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</si>
  <si>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装备购置费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</si>
  <si>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</si>
  <si>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</si>
  <si>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</si>
  <si>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</si>
  <si>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</si>
  <si>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</si>
  <si>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</si>
  <si>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</si>
  <si>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</si>
  <si>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</si>
  <si>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</si>
  <si>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</si>
  <si>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</si>
  <si>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</si>
  <si>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</si>
  <si>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</si>
  <si>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</si>
  <si>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</si>
  <si>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</si>
  <si>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</si>
  <si>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</si>
  <si>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</si>
  <si>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</si>
  <si>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采暖补贴</t>
  </si>
  <si>
    <t>物业服务补贴</t>
  </si>
  <si>
    <t>其他对个人和家庭的补助支出</t>
  </si>
  <si>
    <t>合 计</t>
  </si>
  <si>
    <t>附表4</t>
  </si>
  <si>
    <t>2017年舟曲县一般公共预算收支决算平衡表</t>
  </si>
  <si>
    <t>收      入</t>
  </si>
  <si>
    <t>支      出</t>
  </si>
  <si>
    <t xml:space="preserve">项    目 </t>
  </si>
  <si>
    <t>一般公共预算收入</t>
  </si>
  <si>
    <t>一般公共预算支出</t>
  </si>
  <si>
    <t>上级补助收入</t>
  </si>
  <si>
    <t>补助市县支出</t>
  </si>
  <si>
    <t xml:space="preserve">  （一）返还性收入</t>
  </si>
  <si>
    <t xml:space="preserve">  （一）返还性支出</t>
  </si>
  <si>
    <t xml:space="preserve">    增值税和消费税税收返还</t>
  </si>
  <si>
    <t>　　所得税基数返还</t>
  </si>
  <si>
    <t xml:space="preserve">　　成品油价格和税费改革税收返还 </t>
  </si>
  <si>
    <t xml:space="preserve">    其他税收返还</t>
  </si>
  <si>
    <t xml:space="preserve">  （二）一般性转移支付</t>
  </si>
  <si>
    <t xml:space="preserve">    体制补助</t>
  </si>
  <si>
    <t xml:space="preserve">    均衡性转移支付</t>
  </si>
  <si>
    <t xml:space="preserve">    革命老区及民族和边境地区转移支付</t>
  </si>
  <si>
    <t xml:space="preserve">    县级基本财力保障机制奖补资金</t>
  </si>
  <si>
    <t xml:space="preserve">    结算补助</t>
  </si>
  <si>
    <t xml:space="preserve">    资源枯竭型城市转移支付补助</t>
  </si>
  <si>
    <t xml:space="preserve">    企业事业单位划转补助</t>
  </si>
  <si>
    <t xml:space="preserve">    成品油价格和税费改革转移支付补助</t>
  </si>
  <si>
    <t xml:space="preserve">    基层公检法司转移支付</t>
  </si>
  <si>
    <t xml:space="preserve">    义务教育等转移支付</t>
  </si>
  <si>
    <t xml:space="preserve">    基本养老保险转移支付</t>
  </si>
  <si>
    <t xml:space="preserve">    基本养老保险和低保等转移支付</t>
  </si>
  <si>
    <t xml:space="preserve">   城乡居民医疗保险转移支付</t>
  </si>
  <si>
    <t xml:space="preserve">    新型农村合作医疗等转移支付</t>
  </si>
  <si>
    <t xml:space="preserve">    农村综合改革转移支付</t>
  </si>
  <si>
    <t xml:space="preserve">    产粮(油)大县奖励资金</t>
  </si>
  <si>
    <t xml:space="preserve">    重点生态功能区转移支付</t>
  </si>
  <si>
    <t xml:space="preserve">    固定数额补助</t>
  </si>
  <si>
    <t xml:space="preserve">    其他一般性转移支付</t>
  </si>
  <si>
    <t xml:space="preserve">  （三）专项转移支付</t>
  </si>
  <si>
    <t>地方政府债券收入</t>
  </si>
  <si>
    <t>专项上解支出</t>
  </si>
  <si>
    <t>国债转贷资金上年结余</t>
  </si>
  <si>
    <t>债券还本支出</t>
  </si>
  <si>
    <t>上年结余</t>
  </si>
  <si>
    <t>债务转贷支出</t>
  </si>
  <si>
    <t>调入预算稳定调节基金</t>
  </si>
  <si>
    <t>国债转贷资金结余</t>
  </si>
  <si>
    <t xml:space="preserve">调入资金     </t>
  </si>
  <si>
    <t>安排预算稳定调节基金</t>
  </si>
  <si>
    <t>增设预算周转金</t>
  </si>
  <si>
    <t xml:space="preserve">年终结余                         </t>
  </si>
  <si>
    <t xml:space="preserve">  减:结转下年的支出</t>
  </si>
  <si>
    <t>净结余</t>
  </si>
  <si>
    <t>收入合计</t>
  </si>
  <si>
    <t>支出合计</t>
  </si>
  <si>
    <t>附表5</t>
  </si>
  <si>
    <t>2017年舟曲县一般债务限额和余额情况表</t>
  </si>
  <si>
    <t>一、2016年末地方政府一般债务余额</t>
  </si>
  <si>
    <t>二、2017年地方政府一般债务限额</t>
  </si>
  <si>
    <t>三、2017年地方政府一般债务(转贷)收入</t>
  </si>
  <si>
    <t xml:space="preserve">  新增债券收入</t>
  </si>
  <si>
    <t xml:space="preserve">  置换债券收入</t>
  </si>
  <si>
    <t>四、2017年地方政府一般债务还本支出</t>
  </si>
  <si>
    <t xml:space="preserve">  置换债券还本</t>
  </si>
  <si>
    <t xml:space="preserve">  其他债务还本</t>
  </si>
  <si>
    <t>五、2017年末地方政府一般债务余额</t>
  </si>
  <si>
    <t>附表6</t>
  </si>
  <si>
    <t>2017年舟曲县一般公共预算“三公”经费支出情况表</t>
  </si>
  <si>
    <t xml:space="preserve">  1.因公出国（境）费</t>
  </si>
  <si>
    <t xml:space="preserve">  2.公务用车购置及运行维护费</t>
  </si>
  <si>
    <t xml:space="preserve">    （1）公务用车购置费</t>
  </si>
  <si>
    <t xml:space="preserve">    （2）公务用车运行维护费</t>
  </si>
  <si>
    <t xml:space="preserve">  3.公务接待费</t>
  </si>
  <si>
    <t>附表7</t>
  </si>
  <si>
    <t>2017年舟曲县政府性基金收入决算表</t>
  </si>
  <si>
    <t>项目</t>
  </si>
  <si>
    <t>决算数为预算数的%</t>
  </si>
  <si>
    <t>核电站乏燃料处理处置基金收入</t>
  </si>
  <si>
    <t>国家电影事业发展专项资金收入</t>
  </si>
  <si>
    <t>大中型水库移民后期扶持基金收入</t>
  </si>
  <si>
    <t>小型水库移民扶助基金收入</t>
  </si>
  <si>
    <t>可再生能源电价附加收入</t>
  </si>
  <si>
    <t>废弃电器电子产品处理基金收入</t>
  </si>
  <si>
    <t>国有土地使用权出让收入</t>
  </si>
  <si>
    <t>城市公用事业附加收入</t>
  </si>
  <si>
    <t>国有土地收益基金收入</t>
  </si>
  <si>
    <t>农业土地开发资金收入</t>
  </si>
  <si>
    <t>新增建设用地土地有偿使用费收入</t>
  </si>
  <si>
    <t>城市基础设施配套费收入</t>
  </si>
  <si>
    <t>污水处理费收入</t>
  </si>
  <si>
    <t>新菜地开发建设基金收入</t>
  </si>
  <si>
    <t>大中型水库库区基金收入</t>
  </si>
  <si>
    <t>三峡水库库区基金收入</t>
  </si>
  <si>
    <t>南水北调工程基金收入</t>
  </si>
  <si>
    <t>国家重大水利工程建设基金收入</t>
  </si>
  <si>
    <t>海南省高等级公路车辆通行附加费收入</t>
  </si>
  <si>
    <t>车辆通行费</t>
  </si>
  <si>
    <t>港口建设费收入</t>
  </si>
  <si>
    <t>铁路建设基金收入</t>
  </si>
  <si>
    <t>船舶油污损害赔偿基金收入</t>
  </si>
  <si>
    <t>民航发展基金收入</t>
  </si>
  <si>
    <t>散装水泥专项资金收入</t>
  </si>
  <si>
    <t>新型墙体材料专项基金收入</t>
  </si>
  <si>
    <t>农网还贷资金收入</t>
  </si>
  <si>
    <t>旅游发展基金收入</t>
  </si>
  <si>
    <t>彩票发行机构和彩票销售机构的业务费用</t>
  </si>
  <si>
    <t>彩票公益金收入</t>
  </si>
  <si>
    <t>烟草企业上缴专项收入</t>
  </si>
  <si>
    <t>其他政府性基金收入</t>
  </si>
  <si>
    <t>本年收入合计</t>
  </si>
  <si>
    <t>地方政府专项债务转贷收入</t>
  </si>
  <si>
    <t>上年结余收入</t>
  </si>
  <si>
    <t>调入资金</t>
  </si>
  <si>
    <t>收入总计</t>
  </si>
  <si>
    <t>附表8</t>
  </si>
  <si>
    <t>2017年舟曲县政府性基金支出决算表</t>
  </si>
  <si>
    <t>核电站乏燃料处理处置基金支出</t>
  </si>
  <si>
    <t>国家电影事业发展专项资金相关支出</t>
  </si>
  <si>
    <t>大中型水库移民后期扶持基金支出</t>
  </si>
  <si>
    <t>小型水库移民扶助基金相关支出</t>
  </si>
  <si>
    <t>可再生能源电价附加收入安排的支出</t>
  </si>
  <si>
    <t>废弃电器电子产品处理基金支出</t>
  </si>
  <si>
    <t>国有土地使用权出让收入相关支出</t>
  </si>
  <si>
    <t>城市公用事业附加相关支出</t>
  </si>
  <si>
    <t>国有土地收益基金相关支出</t>
  </si>
  <si>
    <t>农业土地开发资金相关支出</t>
  </si>
  <si>
    <t>新增建设用地土地有偿使用费相关支出</t>
  </si>
  <si>
    <t>城市基础设施配套费相关支出</t>
  </si>
  <si>
    <t>污水处理费相关支出</t>
  </si>
  <si>
    <t>新菜地开发建设基金相关支出</t>
  </si>
  <si>
    <t>大中型水库库区基金相关支出</t>
  </si>
  <si>
    <t>三峡水库库区基金支出</t>
  </si>
  <si>
    <t>南水北调工程基金相关支出</t>
  </si>
  <si>
    <t>国家重大水利工程建设基金相关支出</t>
  </si>
  <si>
    <t>海南省高等级公路车辆通行附加费相关支出</t>
  </si>
  <si>
    <t>车辆通行费相关支出</t>
  </si>
  <si>
    <t>港口建设费相关支出</t>
  </si>
  <si>
    <t>铁路建设基金支出</t>
  </si>
  <si>
    <t>船舶油污损害赔偿基金支出</t>
  </si>
  <si>
    <t>民航发展基金支出</t>
  </si>
  <si>
    <t>散装水泥专项资金相关支出</t>
  </si>
  <si>
    <t>新型墙体材料专项基金相关支出</t>
  </si>
  <si>
    <t>农网还贷资金支出</t>
  </si>
  <si>
    <t>旅游发展基金支出</t>
  </si>
  <si>
    <t>彩票发行销售机构业务费安排的支出</t>
  </si>
  <si>
    <t>彩票公益金相关支出</t>
  </si>
  <si>
    <t>烟草企业上缴专项收入安排的支出</t>
  </si>
  <si>
    <t>其他政府性基金相关支出</t>
  </si>
  <si>
    <t>本年支出合计</t>
  </si>
  <si>
    <t>地方政府专项债务还本支出</t>
  </si>
  <si>
    <t>上解上级支出</t>
  </si>
  <si>
    <t>调出资金</t>
  </si>
  <si>
    <t>年终结余</t>
  </si>
  <si>
    <t>支出总计</t>
  </si>
  <si>
    <t>附表9</t>
  </si>
  <si>
    <t>2017年舟曲县政府专项债务限额和余额情况表</t>
  </si>
  <si>
    <t>全省合计</t>
  </si>
  <si>
    <t>省级</t>
  </si>
  <si>
    <t>一、2016年末地方政府专项债务余额</t>
  </si>
  <si>
    <t>二、2017年地方政府专项债务限额</t>
  </si>
  <si>
    <t>三、2017年地方政府专项债务(转贷)收入</t>
  </si>
  <si>
    <t>四、2017年地方政府专项债务还本支出</t>
  </si>
  <si>
    <t>五、2017年末地方政府专项债务余额</t>
  </si>
  <si>
    <t>附表10</t>
  </si>
  <si>
    <t>2017年舟曲县国有资本经营收入决算表</t>
  </si>
  <si>
    <t>利润收入</t>
  </si>
  <si>
    <t>烟草企业利润收入</t>
  </si>
  <si>
    <t>石油石化企业利润收入</t>
  </si>
  <si>
    <t>……</t>
  </si>
  <si>
    <t>股利、股息收入</t>
  </si>
  <si>
    <t>国有控股公司股利、股息收入</t>
  </si>
  <si>
    <t>国有参股公司股利、股息收入</t>
  </si>
  <si>
    <t>产权转让收入</t>
  </si>
  <si>
    <t>国有股减持收入</t>
  </si>
  <si>
    <t>国有股权、股份转让收入</t>
  </si>
  <si>
    <t>清算收入</t>
  </si>
  <si>
    <t>国有股权、股份清算收入</t>
  </si>
  <si>
    <t>国有独资企业清算收入</t>
  </si>
  <si>
    <t>其他国有资本经营预算收入</t>
  </si>
  <si>
    <t>附表11</t>
  </si>
  <si>
    <t>2017年舟曲县国有资本经营支出决算表</t>
  </si>
  <si>
    <t>解决历史遗留问题及改革成本支出</t>
  </si>
  <si>
    <t>　　厂办大集体改革支出</t>
  </si>
  <si>
    <t>　　"三供一业"移交补助支出</t>
  </si>
  <si>
    <t>国有企业资本金注入</t>
  </si>
  <si>
    <t>　　国有经济结构调整支出</t>
  </si>
  <si>
    <t>　　公益性设施投资支出</t>
  </si>
  <si>
    <t>国有企业政策性补贴(款)</t>
  </si>
  <si>
    <t>　　国有企业政策性补贴(项)</t>
  </si>
  <si>
    <t>金融国有资本经营预算支出</t>
  </si>
  <si>
    <t>　　资本性支出</t>
  </si>
  <si>
    <t>　　改革性支出</t>
  </si>
  <si>
    <t>其他国有资本经营预算支出(款)</t>
  </si>
  <si>
    <t>　　其他国有资本经营预算支出(项)</t>
  </si>
  <si>
    <t>补助下级支出</t>
  </si>
  <si>
    <t>附表12</t>
  </si>
  <si>
    <t>2017年舟曲县社会保险基金收支决算表</t>
  </si>
  <si>
    <t>本年收入</t>
  </si>
  <si>
    <t>本年支出</t>
  </si>
  <si>
    <t>累计结余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</si>
  <si>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</si>
  <si>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</si>
  <si>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</si>
  <si>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</si>
  <si>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</si>
  <si>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</si>
  <si>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</si>
  <si>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</si>
  <si>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合  计</t>
  </si>
  <si>
    <t>注：按照财政部《地方预决算公开操作规程》，将社会保险基金收入表、社会保险基金支出表合并为一张报表。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</si>
</sst>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_);[Red]\(#,##0\)"/>
    <numFmt numFmtId="178" formatCode="0_ ;[Red]\-0\ "/>
    <numFmt numFmtId="179" formatCode="0_ "/>
    <numFmt numFmtId="180" formatCode="#,##0_ "/>
    <numFmt numFmtId="181" formatCode="0.0_ ;[Red]\-0.0\ "/>
    <numFmt numFmtId="182" formatCode=";;"/>
    <numFmt numFmtId="183" formatCode="0.00_ "/>
  </numFmts>
  <fonts count="47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Arial"/>
      <charset val="134"/>
    </font>
    <font>
      <sz val="10"/>
      <color indexed="8"/>
      <name val="黑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Calibri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Arial"/>
      <charset val="134"/>
    </font>
    <font>
      <b/>
      <sz val="11"/>
      <color indexed="8"/>
      <name val="宋体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sz val="22"/>
      <color indexed="8"/>
      <name val="Calibri"/>
      <charset val="134"/>
    </font>
    <font>
      <b/>
      <sz val="22"/>
      <color indexed="8"/>
      <name val="宋体"/>
      <charset val="134"/>
    </font>
    <font>
      <sz val="18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1" fillId="23" borderId="6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0" fillId="15" borderId="62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28" fillId="0" borderId="60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6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4" borderId="61" applyNumberFormat="0" applyAlignment="0" applyProtection="0">
      <alignment vertical="center"/>
    </xf>
    <xf numFmtId="0" fontId="44" fillId="14" borderId="65" applyNumberFormat="0" applyAlignment="0" applyProtection="0">
      <alignment vertical="center"/>
    </xf>
    <xf numFmtId="0" fontId="27" fillId="6" borderId="59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3" fillId="0" borderId="66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3" fillId="0" borderId="0"/>
    <xf numFmtId="0" fontId="26" fillId="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22" fillId="0" borderId="0"/>
    <xf numFmtId="0" fontId="0" fillId="0" borderId="0">
      <alignment vertical="center"/>
    </xf>
    <xf numFmtId="0" fontId="23" fillId="0" borderId="0"/>
    <xf numFmtId="0" fontId="23" fillId="0" borderId="0"/>
  </cellStyleXfs>
  <cellXfs count="244">
    <xf numFmtId="0" fontId="0" fillId="0" borderId="0" xfId="53">
      <alignment vertical="center"/>
    </xf>
    <xf numFmtId="0" fontId="0" fillId="0" borderId="0" xfId="53" applyAlignment="1"/>
    <xf numFmtId="0" fontId="1" fillId="0" borderId="0" xfId="55" applyFont="1" applyFill="1" applyBorder="1" applyAlignment="1" applyProtection="1"/>
    <xf numFmtId="0" fontId="2" fillId="0" borderId="0" xfId="55" applyFont="1" applyFill="1" applyBorder="1" applyAlignment="1" applyProtection="1"/>
    <xf numFmtId="0" fontId="3" fillId="0" borderId="0" xfId="55" applyFont="1" applyFill="1"/>
    <xf numFmtId="0" fontId="4" fillId="0" borderId="0" xfId="53" applyFont="1" applyBorder="1" applyAlignment="1" applyProtection="1">
      <alignment vertical="center"/>
    </xf>
    <xf numFmtId="0" fontId="1" fillId="0" borderId="0" xfId="53" applyFont="1" applyBorder="1" applyAlignment="1" applyProtection="1"/>
    <xf numFmtId="0" fontId="5" fillId="0" borderId="0" xfId="55" applyFont="1" applyFill="1" applyBorder="1" applyAlignment="1" applyProtection="1">
      <alignment horizontal="center" vertical="center"/>
    </xf>
    <xf numFmtId="0" fontId="1" fillId="0" borderId="1" xfId="55" applyFont="1" applyFill="1" applyBorder="1" applyAlignment="1" applyProtection="1"/>
    <xf numFmtId="0" fontId="6" fillId="0" borderId="1" xfId="55" applyFont="1" applyFill="1" applyBorder="1" applyAlignment="1" applyProtection="1">
      <alignment horizontal="right" vertical="center"/>
    </xf>
    <xf numFmtId="0" fontId="7" fillId="0" borderId="2" xfId="53" applyNumberFormat="1" applyFont="1" applyFill="1" applyBorder="1" applyAlignment="1" applyProtection="1">
      <alignment horizontal="center" vertical="center" wrapText="1"/>
    </xf>
    <xf numFmtId="0" fontId="7" fillId="0" borderId="3" xfId="53" applyFont="1" applyFill="1" applyBorder="1" applyAlignment="1">
      <alignment horizontal="center" vertical="center" wrapText="1"/>
    </xf>
    <xf numFmtId="0" fontId="7" fillId="0" borderId="4" xfId="53" applyFont="1" applyFill="1" applyBorder="1" applyAlignment="1">
      <alignment horizontal="center" vertical="center" wrapText="1"/>
    </xf>
    <xf numFmtId="0" fontId="7" fillId="0" borderId="5" xfId="53" applyFont="1" applyFill="1" applyBorder="1" applyAlignment="1">
      <alignment horizontal="center" vertical="center" wrapText="1"/>
    </xf>
    <xf numFmtId="0" fontId="7" fillId="0" borderId="6" xfId="53" applyNumberFormat="1" applyFont="1" applyFill="1" applyBorder="1" applyAlignment="1" applyProtection="1">
      <alignment horizontal="center" vertical="center" wrapText="1"/>
    </xf>
    <xf numFmtId="0" fontId="7" fillId="0" borderId="7" xfId="53" applyNumberFormat="1" applyFont="1" applyFill="1" applyBorder="1" applyAlignment="1">
      <alignment horizontal="center" vertical="center" wrapText="1"/>
    </xf>
    <xf numFmtId="0" fontId="7" fillId="0" borderId="8" xfId="53" applyNumberFormat="1" applyFont="1" applyFill="1" applyBorder="1" applyAlignment="1">
      <alignment horizontal="center" vertical="center" wrapText="1"/>
    </xf>
    <xf numFmtId="0" fontId="8" fillId="0" borderId="8" xfId="53" applyNumberFormat="1" applyFont="1" applyFill="1" applyBorder="1" applyAlignment="1">
      <alignment horizontal="center" vertical="center" wrapText="1"/>
    </xf>
    <xf numFmtId="0" fontId="7" fillId="0" borderId="9" xfId="53" applyNumberFormat="1" applyFont="1" applyFill="1" applyBorder="1" applyAlignment="1" applyProtection="1">
      <alignment vertical="center" wrapText="1"/>
    </xf>
    <xf numFmtId="177" fontId="7" fillId="0" borderId="10" xfId="53" applyNumberFormat="1" applyFont="1" applyFill="1" applyBorder="1" applyAlignment="1" applyProtection="1">
      <alignment vertical="center" wrapText="1"/>
    </xf>
    <xf numFmtId="177" fontId="7" fillId="0" borderId="11" xfId="53" applyNumberFormat="1" applyFont="1" applyFill="1" applyBorder="1" applyAlignment="1" applyProtection="1">
      <alignment vertical="center" wrapText="1"/>
    </xf>
    <xf numFmtId="177" fontId="8" fillId="0" borderId="11" xfId="53" applyNumberFormat="1" applyFont="1" applyFill="1" applyBorder="1" applyAlignment="1" applyProtection="1">
      <alignment vertical="center" wrapText="1"/>
    </xf>
    <xf numFmtId="176" fontId="2" fillId="0" borderId="0" xfId="55" applyNumberFormat="1" applyFont="1" applyFill="1" applyBorder="1" applyAlignment="1" applyProtection="1"/>
    <xf numFmtId="177" fontId="8" fillId="0" borderId="10" xfId="53" applyNumberFormat="1" applyFont="1" applyFill="1" applyBorder="1" applyAlignment="1" applyProtection="1">
      <alignment vertical="center" wrapText="1"/>
    </xf>
    <xf numFmtId="0" fontId="7" fillId="0" borderId="12" xfId="53" applyNumberFormat="1" applyFont="1" applyFill="1" applyBorder="1" applyAlignment="1" applyProtection="1">
      <alignment vertical="center" wrapText="1"/>
    </xf>
    <xf numFmtId="177" fontId="7" fillId="0" borderId="6" xfId="53" applyNumberFormat="1" applyFont="1" applyFill="1" applyBorder="1" applyAlignment="1" applyProtection="1">
      <alignment vertical="center" wrapText="1"/>
    </xf>
    <xf numFmtId="177" fontId="7" fillId="0" borderId="13" xfId="53" applyNumberFormat="1" applyFont="1" applyFill="1" applyBorder="1" applyAlignment="1" applyProtection="1">
      <alignment vertical="center" wrapText="1"/>
    </xf>
    <xf numFmtId="177" fontId="8" fillId="0" borderId="13" xfId="53" applyNumberFormat="1" applyFont="1" applyFill="1" applyBorder="1" applyAlignment="1" applyProtection="1">
      <alignment vertical="center" wrapText="1"/>
    </xf>
    <xf numFmtId="0" fontId="9" fillId="0" borderId="14" xfId="53" applyNumberFormat="1" applyFont="1" applyFill="1" applyBorder="1" applyAlignment="1" applyProtection="1">
      <alignment horizontal="center" vertical="center" wrapText="1"/>
    </xf>
    <xf numFmtId="177" fontId="9" fillId="0" borderId="15" xfId="53" applyNumberFormat="1" applyFont="1" applyFill="1" applyBorder="1" applyAlignment="1" applyProtection="1">
      <alignment vertical="center" wrapText="1"/>
    </xf>
    <xf numFmtId="177" fontId="9" fillId="0" borderId="16" xfId="53" applyNumberFormat="1" applyFont="1" applyFill="1" applyBorder="1" applyAlignment="1" applyProtection="1">
      <alignment vertical="center" wrapText="1"/>
    </xf>
    <xf numFmtId="177" fontId="10" fillId="0" borderId="16" xfId="53" applyNumberFormat="1" applyFont="1" applyFill="1" applyBorder="1" applyAlignment="1" applyProtection="1">
      <alignment vertical="center" wrapText="1"/>
    </xf>
    <xf numFmtId="0" fontId="8" fillId="0" borderId="17" xfId="55" applyFont="1" applyFill="1" applyBorder="1" applyAlignment="1" applyProtection="1">
      <alignment horizontal="left" vertical="center"/>
    </xf>
    <xf numFmtId="0" fontId="1" fillId="0" borderId="17" xfId="55" applyFont="1" applyFill="1" applyBorder="1" applyAlignment="1" applyProtection="1">
      <alignment horizontal="left" vertical="center"/>
    </xf>
    <xf numFmtId="0" fontId="11" fillId="0" borderId="0" xfId="53" applyFont="1" applyBorder="1" applyAlignment="1" applyProtection="1"/>
    <xf numFmtId="0" fontId="12" fillId="0" borderId="0" xfId="53" applyFont="1" applyBorder="1" applyAlignment="1" applyProtection="1">
      <alignment vertical="center"/>
    </xf>
    <xf numFmtId="0" fontId="5" fillId="0" borderId="0" xfId="53" applyFont="1" applyBorder="1" applyAlignment="1" applyProtection="1">
      <alignment horizontal="center" vertical="center" wrapText="1"/>
    </xf>
    <xf numFmtId="0" fontId="13" fillId="0" borderId="0" xfId="53" applyFont="1" applyBorder="1" applyAlignment="1" applyProtection="1">
      <alignment vertical="center"/>
    </xf>
    <xf numFmtId="0" fontId="8" fillId="0" borderId="0" xfId="53" applyFont="1" applyBorder="1" applyAlignment="1" applyProtection="1">
      <alignment horizontal="right" vertical="center"/>
    </xf>
    <xf numFmtId="0" fontId="8" fillId="0" borderId="18" xfId="53" applyFont="1" applyBorder="1" applyAlignment="1" applyProtection="1">
      <alignment horizontal="center" vertical="center"/>
    </xf>
    <xf numFmtId="0" fontId="8" fillId="0" borderId="19" xfId="53" applyFont="1" applyBorder="1" applyAlignment="1" applyProtection="1">
      <alignment horizontal="center" vertical="center" wrapText="1"/>
    </xf>
    <xf numFmtId="0" fontId="8" fillId="0" borderId="20" xfId="53" applyFont="1" applyBorder="1" applyAlignment="1" applyProtection="1">
      <alignment horizontal="center" vertical="center" wrapText="1"/>
    </xf>
    <xf numFmtId="0" fontId="8" fillId="0" borderId="21" xfId="53" applyFont="1" applyBorder="1" applyAlignment="1" applyProtection="1">
      <alignment horizontal="center" vertical="center" wrapText="1"/>
    </xf>
    <xf numFmtId="0" fontId="8" fillId="0" borderId="22" xfId="53" applyFont="1" applyBorder="1" applyAlignment="1" applyProtection="1">
      <alignment horizontal="center" vertical="center" wrapText="1"/>
    </xf>
    <xf numFmtId="0" fontId="8" fillId="0" borderId="23" xfId="53" applyFont="1" applyBorder="1" applyAlignment="1" applyProtection="1">
      <alignment horizontal="center" vertical="center"/>
    </xf>
    <xf numFmtId="0" fontId="8" fillId="0" borderId="24" xfId="53" applyFont="1" applyBorder="1" applyAlignment="1" applyProtection="1">
      <alignment horizontal="center" vertical="center"/>
    </xf>
    <xf numFmtId="0" fontId="8" fillId="0" borderId="12" xfId="53" applyFont="1" applyBorder="1" applyAlignment="1" applyProtection="1">
      <alignment horizontal="center" vertical="center"/>
    </xf>
    <xf numFmtId="0" fontId="8" fillId="0" borderId="12" xfId="53" applyFont="1" applyBorder="1" applyAlignment="1" applyProtection="1">
      <alignment horizontal="center" vertical="center" wrapText="1"/>
    </xf>
    <xf numFmtId="0" fontId="8" fillId="0" borderId="6" xfId="53" applyFont="1" applyBorder="1" applyAlignment="1" applyProtection="1">
      <alignment horizontal="center" vertical="center"/>
    </xf>
    <xf numFmtId="3" fontId="7" fillId="0" borderId="9" xfId="53" applyNumberFormat="1" applyFont="1" applyFill="1" applyBorder="1" applyAlignment="1" applyProtection="1">
      <alignment horizontal="left" vertical="center"/>
    </xf>
    <xf numFmtId="0" fontId="14" fillId="0" borderId="9" xfId="53" applyFont="1" applyBorder="1" applyAlignment="1" applyProtection="1">
      <alignment vertical="center"/>
    </xf>
    <xf numFmtId="178" fontId="8" fillId="0" borderId="9" xfId="53" applyNumberFormat="1" applyFont="1" applyBorder="1" applyAlignment="1" applyProtection="1">
      <alignment horizontal="right" vertical="center"/>
    </xf>
    <xf numFmtId="0" fontId="1" fillId="0" borderId="10" xfId="53" applyFont="1" applyBorder="1" applyAlignment="1" applyProtection="1"/>
    <xf numFmtId="0" fontId="8" fillId="0" borderId="9" xfId="53" applyFont="1" applyBorder="1" applyAlignment="1" applyProtection="1">
      <alignment vertical="center"/>
    </xf>
    <xf numFmtId="0" fontId="7" fillId="0" borderId="9" xfId="53" applyFont="1" applyFill="1" applyBorder="1" applyAlignment="1" applyProtection="1">
      <alignment horizontal="left" vertical="center" indent="1"/>
    </xf>
    <xf numFmtId="0" fontId="15" fillId="0" borderId="10" xfId="53" applyFont="1" applyBorder="1" applyAlignment="1" applyProtection="1"/>
    <xf numFmtId="0" fontId="16" fillId="0" borderId="25" xfId="53" applyFont="1" applyBorder="1" applyAlignment="1">
      <alignment horizontal="center" vertical="center"/>
    </xf>
    <xf numFmtId="0" fontId="8" fillId="0" borderId="25" xfId="53" applyFont="1" applyBorder="1" applyAlignment="1" applyProtection="1">
      <alignment vertical="center"/>
    </xf>
    <xf numFmtId="178" fontId="8" fillId="0" borderId="25" xfId="53" applyNumberFormat="1" applyFont="1" applyBorder="1" applyAlignment="1" applyProtection="1">
      <alignment horizontal="right" vertical="center"/>
    </xf>
    <xf numFmtId="0" fontId="15" fillId="0" borderId="7" xfId="53" applyFont="1" applyBorder="1" applyAlignment="1" applyProtection="1"/>
    <xf numFmtId="0" fontId="8" fillId="0" borderId="9" xfId="53" applyFont="1" applyBorder="1">
      <alignment vertical="center"/>
    </xf>
    <xf numFmtId="0" fontId="8" fillId="0" borderId="9" xfId="53" applyFont="1" applyBorder="1" applyAlignment="1" applyProtection="1">
      <alignment horizontal="left" vertical="center"/>
    </xf>
    <xf numFmtId="0" fontId="1" fillId="0" borderId="12" xfId="53" applyFont="1" applyBorder="1" applyAlignment="1" applyProtection="1"/>
    <xf numFmtId="0" fontId="1" fillId="0" borderId="9" xfId="53" applyFont="1" applyBorder="1" applyAlignment="1" applyProtection="1"/>
    <xf numFmtId="0" fontId="16" fillId="0" borderId="14" xfId="53" applyFont="1" applyBorder="1" applyAlignment="1">
      <alignment horizontal="center" vertical="center"/>
    </xf>
    <xf numFmtId="0" fontId="1" fillId="0" borderId="14" xfId="53" applyFont="1" applyBorder="1" applyAlignment="1" applyProtection="1"/>
    <xf numFmtId="0" fontId="1" fillId="0" borderId="15" xfId="53" applyFont="1" applyBorder="1" applyAlignment="1" applyProtection="1"/>
    <xf numFmtId="0" fontId="11" fillId="0" borderId="0" xfId="53" applyFont="1" applyBorder="1" applyAlignment="1" applyProtection="1">
      <alignment vertical="center" wrapText="1"/>
    </xf>
    <xf numFmtId="0" fontId="17" fillId="0" borderId="0" xfId="53" applyFont="1" applyBorder="1" applyAlignment="1" applyProtection="1"/>
    <xf numFmtId="0" fontId="7" fillId="0" borderId="10" xfId="53" applyNumberFormat="1" applyFont="1" applyFill="1" applyBorder="1" applyAlignment="1" applyProtection="1">
      <alignment vertical="center"/>
    </xf>
    <xf numFmtId="0" fontId="14" fillId="0" borderId="0" xfId="53" applyFont="1" applyBorder="1" applyAlignment="1" applyProtection="1">
      <alignment vertical="center"/>
    </xf>
    <xf numFmtId="178" fontId="8" fillId="0" borderId="26" xfId="53" applyNumberFormat="1" applyFont="1" applyBorder="1" applyAlignment="1" applyProtection="1">
      <alignment horizontal="right" vertical="center"/>
    </xf>
    <xf numFmtId="0" fontId="7" fillId="0" borderId="9" xfId="53" applyNumberFormat="1" applyFont="1" applyFill="1" applyBorder="1" applyAlignment="1" applyProtection="1">
      <alignment horizontal="left" vertical="center" indent="1"/>
    </xf>
    <xf numFmtId="0" fontId="7" fillId="0" borderId="9" xfId="53" applyNumberFormat="1" applyFont="1" applyFill="1" applyBorder="1" applyAlignment="1" applyProtection="1">
      <alignment vertical="center"/>
    </xf>
    <xf numFmtId="0" fontId="7" fillId="0" borderId="6" xfId="53" applyNumberFormat="1" applyFont="1" applyFill="1" applyBorder="1" applyAlignment="1" applyProtection="1">
      <alignment vertical="center"/>
    </xf>
    <xf numFmtId="0" fontId="8" fillId="0" borderId="12" xfId="53" applyFont="1" applyBorder="1" applyAlignment="1" applyProtection="1">
      <alignment vertical="center"/>
    </xf>
    <xf numFmtId="178" fontId="8" fillId="0" borderId="24" xfId="53" applyNumberFormat="1" applyFont="1" applyBorder="1" applyAlignment="1" applyProtection="1">
      <alignment horizontal="right" vertical="center"/>
    </xf>
    <xf numFmtId="0" fontId="15" fillId="0" borderId="6" xfId="53" applyFont="1" applyBorder="1" applyAlignment="1" applyProtection="1"/>
    <xf numFmtId="0" fontId="14" fillId="0" borderId="7" xfId="53" applyFont="1" applyBorder="1" applyAlignment="1" applyProtection="1">
      <alignment horizontal="center" vertical="center"/>
    </xf>
    <xf numFmtId="0" fontId="8" fillId="0" borderId="7" xfId="53" applyFont="1" applyBorder="1" applyAlignment="1" applyProtection="1">
      <alignment vertical="center"/>
    </xf>
    <xf numFmtId="0" fontId="8" fillId="0" borderId="27" xfId="53" applyFont="1" applyBorder="1" applyAlignment="1" applyProtection="1">
      <alignment vertical="center"/>
    </xf>
    <xf numFmtId="178" fontId="8" fillId="0" borderId="28" xfId="53" applyNumberFormat="1" applyFont="1" applyBorder="1" applyAlignment="1" applyProtection="1">
      <alignment horizontal="right" vertical="center"/>
    </xf>
    <xf numFmtId="0" fontId="8" fillId="0" borderId="29" xfId="53" applyFont="1" applyBorder="1" applyAlignment="1" applyProtection="1">
      <alignment vertical="center"/>
    </xf>
    <xf numFmtId="0" fontId="7" fillId="0" borderId="12" xfId="53" applyNumberFormat="1" applyFont="1" applyFill="1" applyBorder="1" applyAlignment="1" applyProtection="1">
      <alignment vertical="center"/>
    </xf>
    <xf numFmtId="0" fontId="8" fillId="0" borderId="6" xfId="53" applyFont="1" applyBorder="1" applyAlignment="1" applyProtection="1">
      <alignment vertical="center"/>
    </xf>
    <xf numFmtId="0" fontId="14" fillId="0" borderId="30" xfId="53" applyFont="1" applyBorder="1" applyAlignment="1" applyProtection="1">
      <alignment horizontal="center" vertical="center"/>
    </xf>
    <xf numFmtId="0" fontId="8" fillId="0" borderId="31" xfId="53" applyFont="1" applyBorder="1" applyAlignment="1" applyProtection="1">
      <alignment vertical="center"/>
    </xf>
    <xf numFmtId="0" fontId="8" fillId="0" borderId="14" xfId="53" applyFont="1" applyBorder="1" applyAlignment="1" applyProtection="1">
      <alignment vertical="center"/>
    </xf>
    <xf numFmtId="178" fontId="8" fillId="0" borderId="32" xfId="53" applyNumberFormat="1" applyFont="1" applyBorder="1" applyAlignment="1" applyProtection="1">
      <alignment horizontal="right" vertical="center"/>
    </xf>
    <xf numFmtId="0" fontId="3" fillId="0" borderId="0" xfId="53" applyFont="1" applyBorder="1" applyAlignment="1" applyProtection="1"/>
    <xf numFmtId="0" fontId="3" fillId="0" borderId="0" xfId="55" applyFont="1" applyFill="1" applyBorder="1"/>
    <xf numFmtId="0" fontId="0" fillId="0" borderId="0" xfId="53" applyBorder="1" applyAlignment="1"/>
    <xf numFmtId="0" fontId="8" fillId="0" borderId="0" xfId="55" applyFont="1" applyFill="1" applyBorder="1" applyAlignment="1" applyProtection="1">
      <alignment horizontal="right" vertical="center"/>
    </xf>
    <xf numFmtId="0" fontId="8" fillId="0" borderId="2" xfId="55" applyFont="1" applyFill="1" applyBorder="1" applyAlignment="1" applyProtection="1">
      <alignment horizontal="center" vertical="center"/>
    </xf>
    <xf numFmtId="0" fontId="8" fillId="0" borderId="2" xfId="53" applyFont="1" applyBorder="1" applyAlignment="1" applyProtection="1">
      <alignment horizontal="center" vertical="center" wrapText="1"/>
    </xf>
    <xf numFmtId="0" fontId="8" fillId="0" borderId="6" xfId="53" applyFont="1" applyBorder="1">
      <alignment vertical="center"/>
    </xf>
    <xf numFmtId="0" fontId="8" fillId="0" borderId="6" xfId="53" applyFont="1" applyBorder="1" applyAlignment="1" applyProtection="1">
      <alignment horizontal="center" vertical="center" wrapText="1"/>
    </xf>
    <xf numFmtId="0" fontId="8" fillId="0" borderId="10" xfId="55" applyFont="1" applyFill="1" applyBorder="1" applyAlignment="1" applyProtection="1">
      <alignment vertical="center"/>
    </xf>
    <xf numFmtId="179" fontId="13" fillId="0" borderId="10" xfId="55" applyNumberFormat="1" applyFont="1" applyFill="1" applyBorder="1" applyAlignment="1" applyProtection="1">
      <alignment horizontal="right" vertical="center"/>
    </xf>
    <xf numFmtId="0" fontId="8" fillId="0" borderId="10" xfId="55" applyFont="1" applyFill="1" applyBorder="1" applyAlignment="1" applyProtection="1">
      <alignment horizontal="left" vertical="center" indent="1"/>
    </xf>
    <xf numFmtId="0" fontId="8" fillId="0" borderId="33" xfId="55" applyFont="1" applyFill="1" applyBorder="1" applyAlignment="1" applyProtection="1">
      <alignment horizontal="left" vertical="center"/>
    </xf>
    <xf numFmtId="179" fontId="13" fillId="0" borderId="33" xfId="55" applyNumberFormat="1" applyFont="1" applyFill="1" applyBorder="1" applyAlignment="1" applyProtection="1">
      <alignment horizontal="right" vertical="center"/>
    </xf>
    <xf numFmtId="0" fontId="18" fillId="0" borderId="0" xfId="53" applyFont="1" applyBorder="1" applyAlignment="1" applyProtection="1"/>
    <xf numFmtId="0" fontId="1" fillId="0" borderId="0" xfId="53" applyFont="1" applyBorder="1" applyAlignment="1" applyProtection="1">
      <alignment horizontal="right"/>
    </xf>
    <xf numFmtId="0" fontId="5" fillId="0" borderId="0" xfId="53" applyFont="1" applyBorder="1" applyAlignment="1" applyProtection="1">
      <alignment horizontal="center" vertical="center"/>
    </xf>
    <xf numFmtId="0" fontId="8" fillId="0" borderId="0" xfId="53" applyFont="1" applyBorder="1" applyAlignment="1" applyProtection="1"/>
    <xf numFmtId="0" fontId="8" fillId="0" borderId="0" xfId="53" applyFont="1" applyBorder="1" applyAlignment="1" applyProtection="1">
      <alignment horizontal="right"/>
    </xf>
    <xf numFmtId="0" fontId="8" fillId="0" borderId="34" xfId="53" applyFont="1" applyBorder="1" applyAlignment="1" applyProtection="1">
      <alignment horizontal="center" vertical="center"/>
    </xf>
    <xf numFmtId="0" fontId="8" fillId="0" borderId="35" xfId="53" applyFont="1" applyBorder="1" applyAlignment="1" applyProtection="1">
      <alignment horizontal="center" vertical="center" wrapText="1"/>
    </xf>
    <xf numFmtId="0" fontId="8" fillId="0" borderId="36" xfId="53" applyFont="1" applyBorder="1" applyAlignment="1" applyProtection="1">
      <alignment horizontal="center" vertical="center"/>
    </xf>
    <xf numFmtId="0" fontId="8" fillId="0" borderId="37" xfId="53" applyFont="1" applyBorder="1" applyAlignment="1" applyProtection="1">
      <alignment horizontal="center" vertical="center"/>
    </xf>
    <xf numFmtId="0" fontId="8" fillId="0" borderId="37" xfId="53" applyFont="1" applyBorder="1" applyAlignment="1" applyProtection="1">
      <alignment horizontal="center" vertical="center" wrapText="1"/>
    </xf>
    <xf numFmtId="0" fontId="0" fillId="0" borderId="9" xfId="56" applyBorder="1">
      <alignment vertical="center"/>
    </xf>
    <xf numFmtId="178" fontId="8" fillId="0" borderId="38" xfId="53" applyNumberFormat="1" applyFont="1" applyBorder="1" applyAlignment="1" applyProtection="1">
      <alignment horizontal="right" vertical="center"/>
    </xf>
    <xf numFmtId="0" fontId="0" fillId="0" borderId="0" xfId="53" applyBorder="1">
      <alignment vertical="center"/>
    </xf>
    <xf numFmtId="178" fontId="8" fillId="0" borderId="38" xfId="55" applyNumberFormat="1" applyFont="1" applyBorder="1" applyAlignment="1" applyProtection="1">
      <alignment horizontal="right" vertical="center" wrapText="1"/>
    </xf>
    <xf numFmtId="0" fontId="1" fillId="0" borderId="38" xfId="53" applyFont="1" applyBorder="1" applyAlignment="1" applyProtection="1">
      <alignment horizontal="right"/>
    </xf>
    <xf numFmtId="0" fontId="1" fillId="0" borderId="38" xfId="53" applyFont="1" applyBorder="1" applyAlignment="1" applyProtection="1"/>
    <xf numFmtId="0" fontId="10" fillId="0" borderId="25" xfId="56" applyFont="1" applyBorder="1" applyAlignment="1">
      <alignment horizontal="center" vertical="center"/>
    </xf>
    <xf numFmtId="180" fontId="1" fillId="0" borderId="39" xfId="53" applyNumberFormat="1" applyFont="1" applyBorder="1" applyAlignment="1" applyProtection="1">
      <alignment horizontal="right"/>
    </xf>
    <xf numFmtId="180" fontId="1" fillId="0" borderId="39" xfId="53" applyNumberFormat="1" applyFont="1" applyBorder="1" applyAlignment="1" applyProtection="1"/>
    <xf numFmtId="0" fontId="1" fillId="0" borderId="39" xfId="53" applyFont="1" applyBorder="1" applyAlignment="1" applyProtection="1"/>
    <xf numFmtId="0" fontId="0" fillId="0" borderId="9" xfId="56" applyBorder="1" applyAlignment="1">
      <alignment horizontal="left" vertical="center"/>
    </xf>
    <xf numFmtId="180" fontId="1" fillId="0" borderId="35" xfId="53" applyNumberFormat="1" applyFont="1" applyBorder="1" applyAlignment="1" applyProtection="1">
      <alignment horizontal="right"/>
    </xf>
    <xf numFmtId="180" fontId="1" fillId="0" borderId="35" xfId="53" applyNumberFormat="1" applyFont="1" applyBorder="1" applyAlignment="1" applyProtection="1"/>
    <xf numFmtId="0" fontId="1" fillId="0" borderId="35" xfId="53" applyFont="1" applyBorder="1" applyAlignment="1" applyProtection="1"/>
    <xf numFmtId="180" fontId="1" fillId="0" borderId="38" xfId="53" applyNumberFormat="1" applyFont="1" applyBorder="1" applyAlignment="1" applyProtection="1">
      <alignment horizontal="right"/>
    </xf>
    <xf numFmtId="180" fontId="1" fillId="0" borderId="38" xfId="53" applyNumberFormat="1" applyFont="1" applyBorder="1" applyAlignment="1" applyProtection="1"/>
    <xf numFmtId="0" fontId="0" fillId="0" borderId="12" xfId="56" applyBorder="1" applyAlignment="1">
      <alignment horizontal="left" vertical="center"/>
    </xf>
    <xf numFmtId="0" fontId="10" fillId="0" borderId="40" xfId="56" applyFont="1" applyBorder="1" applyAlignment="1">
      <alignment horizontal="center" vertical="center"/>
    </xf>
    <xf numFmtId="0" fontId="19" fillId="0" borderId="0" xfId="53" applyFont="1" applyBorder="1" applyAlignment="1" applyProtection="1"/>
    <xf numFmtId="0" fontId="20" fillId="0" borderId="0" xfId="53" applyFont="1" applyBorder="1" applyAlignment="1" applyProtection="1">
      <alignment horizontal="center" vertical="center"/>
    </xf>
    <xf numFmtId="0" fontId="8" fillId="0" borderId="0" xfId="53" applyFont="1" applyBorder="1" applyAlignment="1" applyProtection="1">
      <alignment vertical="center"/>
    </xf>
    <xf numFmtId="0" fontId="8" fillId="0" borderId="1" xfId="55" applyFont="1" applyFill="1" applyBorder="1" applyAlignment="1" applyProtection="1">
      <alignment horizontal="right" vertical="center"/>
    </xf>
    <xf numFmtId="0" fontId="18" fillId="0" borderId="0" xfId="53" applyFont="1" applyBorder="1" applyAlignment="1" applyProtection="1">
      <alignment horizontal="right" vertical="center"/>
    </xf>
    <xf numFmtId="0" fontId="8" fillId="0" borderId="41" xfId="53" applyFont="1" applyBorder="1" applyAlignment="1" applyProtection="1">
      <alignment horizontal="center" vertical="center"/>
    </xf>
    <xf numFmtId="0" fontId="8" fillId="0" borderId="42" xfId="53" applyFont="1" applyBorder="1" applyAlignment="1" applyProtection="1">
      <alignment horizontal="center" vertical="center" wrapText="1"/>
    </xf>
    <xf numFmtId="0" fontId="18" fillId="0" borderId="0" xfId="53" applyFont="1" applyBorder="1" applyAlignment="1" applyProtection="1">
      <alignment horizontal="center" vertical="center" wrapText="1"/>
    </xf>
    <xf numFmtId="0" fontId="8" fillId="0" borderId="43" xfId="53" applyFont="1" applyBorder="1" applyAlignment="1" applyProtection="1">
      <alignment horizontal="center" vertical="center"/>
    </xf>
    <xf numFmtId="0" fontId="8" fillId="0" borderId="44" xfId="53" applyFont="1" applyBorder="1" applyAlignment="1" applyProtection="1">
      <alignment horizontal="center" vertical="center"/>
    </xf>
    <xf numFmtId="0" fontId="8" fillId="0" borderId="26" xfId="53" applyFont="1" applyBorder="1" applyAlignment="1" applyProtection="1">
      <alignment horizontal="center" vertical="center"/>
    </xf>
    <xf numFmtId="0" fontId="8" fillId="0" borderId="9" xfId="53" applyFont="1" applyBorder="1" applyAlignment="1" applyProtection="1">
      <alignment horizontal="center" vertical="center" wrapText="1"/>
    </xf>
    <xf numFmtId="0" fontId="8" fillId="0" borderId="38" xfId="53" applyFont="1" applyBorder="1" applyAlignment="1" applyProtection="1">
      <alignment horizontal="center" vertical="center"/>
    </xf>
    <xf numFmtId="0" fontId="18" fillId="0" borderId="0" xfId="53" applyFont="1" applyBorder="1" applyAlignment="1" applyProtection="1">
      <alignment horizontal="center" vertical="center"/>
    </xf>
    <xf numFmtId="0" fontId="8" fillId="0" borderId="35" xfId="53" applyFont="1" applyBorder="1" applyAlignment="1" applyProtection="1">
      <alignment vertical="center"/>
    </xf>
    <xf numFmtId="178" fontId="8" fillId="0" borderId="35" xfId="53" applyNumberFormat="1" applyFont="1" applyBorder="1" applyAlignment="1" applyProtection="1">
      <alignment horizontal="right" vertical="center"/>
    </xf>
    <xf numFmtId="178" fontId="8" fillId="0" borderId="45" xfId="53" applyNumberFormat="1" applyFont="1" applyBorder="1" applyAlignment="1" applyProtection="1">
      <alignment horizontal="right" vertical="center"/>
    </xf>
    <xf numFmtId="181" fontId="8" fillId="0" borderId="46" xfId="53" applyNumberFormat="1" applyFont="1" applyBorder="1" applyAlignment="1" applyProtection="1">
      <alignment horizontal="right" vertical="center"/>
    </xf>
    <xf numFmtId="178" fontId="17" fillId="0" borderId="0" xfId="53" applyNumberFormat="1" applyFont="1" applyBorder="1" applyAlignment="1" applyProtection="1">
      <alignment horizontal="right" vertical="center"/>
    </xf>
    <xf numFmtId="0" fontId="8" fillId="0" borderId="38" xfId="53" applyFont="1" applyBorder="1" applyAlignment="1" applyProtection="1">
      <alignment vertical="center"/>
    </xf>
    <xf numFmtId="178" fontId="8" fillId="0" borderId="47" xfId="53" applyNumberFormat="1" applyFont="1" applyBorder="1" applyAlignment="1" applyProtection="1">
      <alignment horizontal="right" vertical="center"/>
    </xf>
    <xf numFmtId="181" fontId="8" fillId="0" borderId="38" xfId="53" applyNumberFormat="1" applyFont="1" applyBorder="1" applyAlignment="1" applyProtection="1">
      <alignment horizontal="right" vertical="center"/>
    </xf>
    <xf numFmtId="178" fontId="1" fillId="0" borderId="0" xfId="53" applyNumberFormat="1" applyFont="1" applyBorder="1" applyAlignment="1" applyProtection="1"/>
    <xf numFmtId="0" fontId="1" fillId="0" borderId="47" xfId="53" applyFont="1" applyBorder="1" applyAlignment="1" applyProtection="1"/>
    <xf numFmtId="0" fontId="8" fillId="0" borderId="9" xfId="56" applyFont="1" applyBorder="1" applyAlignment="1">
      <alignment horizontal="left" vertical="center"/>
    </xf>
    <xf numFmtId="0" fontId="1" fillId="0" borderId="48" xfId="53" applyFont="1" applyBorder="1" applyAlignment="1" applyProtection="1"/>
    <xf numFmtId="0" fontId="5" fillId="0" borderId="0" xfId="53" applyFont="1" applyAlignment="1">
      <alignment horizontal="center" vertical="center"/>
    </xf>
    <xf numFmtId="0" fontId="21" fillId="0" borderId="1" xfId="53" applyFont="1" applyBorder="1" applyAlignment="1">
      <alignment horizontal="center" vertical="center"/>
    </xf>
    <xf numFmtId="0" fontId="0" fillId="0" borderId="1" xfId="53" applyFont="1" applyBorder="1" applyAlignment="1">
      <alignment horizontal="right" vertical="center"/>
    </xf>
    <xf numFmtId="0" fontId="8" fillId="0" borderId="49" xfId="53" applyFont="1" applyBorder="1" applyAlignment="1">
      <alignment horizontal="center" vertical="center"/>
    </xf>
    <xf numFmtId="4" fontId="8" fillId="0" borderId="49" xfId="53" applyNumberFormat="1" applyFont="1" applyBorder="1">
      <alignment vertical="center"/>
    </xf>
    <xf numFmtId="0" fontId="8" fillId="0" borderId="10" xfId="53" applyFont="1" applyBorder="1">
      <alignment vertical="center"/>
    </xf>
    <xf numFmtId="3" fontId="8" fillId="0" borderId="10" xfId="53" applyNumberFormat="1" applyFont="1" applyBorder="1">
      <alignment vertical="center"/>
    </xf>
    <xf numFmtId="0" fontId="8" fillId="0" borderId="33" xfId="53" applyFont="1" applyBorder="1">
      <alignment vertical="center"/>
    </xf>
    <xf numFmtId="3" fontId="8" fillId="0" borderId="33" xfId="53" applyNumberFormat="1" applyFont="1" applyBorder="1">
      <alignment vertical="center"/>
    </xf>
    <xf numFmtId="0" fontId="18" fillId="0" borderId="0" xfId="53" applyFont="1" applyAlignment="1">
      <alignment horizontal="left" vertical="center"/>
    </xf>
    <xf numFmtId="180" fontId="13" fillId="0" borderId="10" xfId="55" applyNumberFormat="1" applyFont="1" applyFill="1" applyBorder="1" applyAlignment="1" applyProtection="1">
      <alignment horizontal="right" vertical="center"/>
    </xf>
    <xf numFmtId="180" fontId="13" fillId="0" borderId="33" xfId="55" applyNumberFormat="1" applyFont="1" applyFill="1" applyBorder="1" applyAlignment="1" applyProtection="1">
      <alignment horizontal="right" vertical="center"/>
    </xf>
    <xf numFmtId="0" fontId="9" fillId="0" borderId="12" xfId="53" applyNumberFormat="1" applyFont="1" applyFill="1" applyBorder="1" applyAlignment="1" applyProtection="1">
      <alignment horizontal="center" vertical="center" wrapText="1"/>
    </xf>
    <xf numFmtId="0" fontId="9" fillId="0" borderId="50" xfId="53" applyFont="1" applyFill="1" applyBorder="1" applyAlignment="1">
      <alignment horizontal="center" vertical="center" wrapText="1"/>
    </xf>
    <xf numFmtId="0" fontId="9" fillId="0" borderId="3" xfId="53" applyNumberFormat="1" applyFont="1" applyFill="1" applyBorder="1" applyAlignment="1" applyProtection="1">
      <alignment horizontal="center" vertical="center" wrapText="1"/>
    </xf>
    <xf numFmtId="0" fontId="9" fillId="0" borderId="5" xfId="53" applyFont="1" applyFill="1" applyBorder="1" applyAlignment="1">
      <alignment horizontal="center" vertical="center" wrapText="1"/>
    </xf>
    <xf numFmtId="0" fontId="9" fillId="0" borderId="25" xfId="53" applyNumberFormat="1" applyFont="1" applyFill="1" applyBorder="1" applyAlignment="1" applyProtection="1">
      <alignment horizontal="center" vertical="center" wrapText="1"/>
    </xf>
    <xf numFmtId="0" fontId="10" fillId="0" borderId="7" xfId="53" applyNumberFormat="1" applyFont="1" applyFill="1" applyBorder="1" applyAlignment="1">
      <alignment horizontal="center" vertical="center" wrapText="1"/>
    </xf>
    <xf numFmtId="0" fontId="10" fillId="0" borderId="51" xfId="53" applyNumberFormat="1" applyFont="1" applyFill="1" applyBorder="1" applyAlignment="1" applyProtection="1">
      <alignment horizontal="center" vertical="center" wrapText="1"/>
    </xf>
    <xf numFmtId="0" fontId="7" fillId="0" borderId="9" xfId="53" applyNumberFormat="1" applyFont="1" applyFill="1" applyBorder="1" applyAlignment="1" applyProtection="1">
      <alignment vertical="center" wrapText="1"/>
    </xf>
    <xf numFmtId="177" fontId="8" fillId="0" borderId="29" xfId="53" applyNumberFormat="1" applyFont="1" applyFill="1" applyBorder="1" applyAlignment="1" applyProtection="1">
      <alignment vertical="center" wrapText="1"/>
    </xf>
    <xf numFmtId="0" fontId="7" fillId="0" borderId="0" xfId="53" applyNumberFormat="1" applyFont="1" applyFill="1" applyBorder="1" applyAlignment="1" applyProtection="1">
      <alignment vertical="center" wrapText="1"/>
    </xf>
    <xf numFmtId="180" fontId="8" fillId="0" borderId="10" xfId="53" applyNumberFormat="1" applyFont="1" applyFill="1" applyBorder="1" applyAlignment="1" applyProtection="1">
      <alignment vertical="center" wrapText="1"/>
    </xf>
    <xf numFmtId="177" fontId="8" fillId="0" borderId="6" xfId="53" applyNumberFormat="1" applyFont="1" applyFill="1" applyBorder="1" applyAlignment="1" applyProtection="1">
      <alignment vertical="center" wrapText="1"/>
    </xf>
    <xf numFmtId="0" fontId="7" fillId="0" borderId="50" xfId="53" applyNumberFormat="1" applyFont="1" applyFill="1" applyBorder="1" applyAlignment="1" applyProtection="1">
      <alignment vertical="center" wrapText="1"/>
    </xf>
    <xf numFmtId="180" fontId="8" fillId="0" borderId="6" xfId="53" applyNumberFormat="1" applyFont="1" applyFill="1" applyBorder="1" applyAlignment="1" applyProtection="1">
      <alignment vertical="center" wrapText="1"/>
    </xf>
    <xf numFmtId="180" fontId="8" fillId="0" borderId="29" xfId="53" applyNumberFormat="1" applyFont="1" applyFill="1" applyBorder="1" applyAlignment="1" applyProtection="1">
      <alignment vertical="center" wrapText="1"/>
    </xf>
    <xf numFmtId="0" fontId="9" fillId="0" borderId="40" xfId="53" applyNumberFormat="1" applyFont="1" applyFill="1" applyBorder="1" applyAlignment="1" applyProtection="1">
      <alignment horizontal="center" vertical="center" wrapText="1"/>
    </xf>
    <xf numFmtId="177" fontId="10" fillId="0" borderId="33" xfId="53" applyNumberFormat="1" applyFont="1" applyFill="1" applyBorder="1" applyAlignment="1" applyProtection="1">
      <alignment vertical="center" wrapText="1"/>
    </xf>
    <xf numFmtId="0" fontId="9" fillId="0" borderId="1" xfId="53" applyNumberFormat="1" applyFont="1" applyFill="1" applyBorder="1" applyAlignment="1" applyProtection="1">
      <alignment horizontal="center" vertical="center" wrapText="1"/>
    </xf>
    <xf numFmtId="180" fontId="10" fillId="0" borderId="33" xfId="53" applyNumberFormat="1" applyFont="1" applyFill="1" applyBorder="1" applyAlignment="1" applyProtection="1">
      <alignment vertical="center" wrapText="1"/>
    </xf>
    <xf numFmtId="0" fontId="19" fillId="0" borderId="0" xfId="55" applyFont="1" applyBorder="1" applyAlignment="1" applyProtection="1"/>
    <xf numFmtId="0" fontId="1" fillId="0" borderId="0" xfId="55" applyFont="1" applyBorder="1" applyAlignment="1" applyProtection="1"/>
    <xf numFmtId="0" fontId="22" fillId="0" borderId="0" xfId="55" applyAlignment="1"/>
    <xf numFmtId="49" fontId="5" fillId="0" borderId="0" xfId="55" applyNumberFormat="1" applyFont="1" applyBorder="1" applyAlignment="1" applyProtection="1">
      <alignment horizontal="center" vertical="center"/>
    </xf>
    <xf numFmtId="0" fontId="8" fillId="0" borderId="0" xfId="55" applyFont="1" applyBorder="1" applyAlignment="1" applyProtection="1"/>
    <xf numFmtId="0" fontId="8" fillId="0" borderId="0" xfId="53" applyFont="1" applyBorder="1" applyAlignment="1" applyProtection="1">
      <alignment horizontal="center" vertical="center" wrapText="1"/>
    </xf>
    <xf numFmtId="0" fontId="8" fillId="0" borderId="49" xfId="56" applyFont="1" applyBorder="1" applyAlignment="1">
      <alignment horizontal="center" vertical="center"/>
    </xf>
    <xf numFmtId="179" fontId="8" fillId="0" borderId="3" xfId="56" applyNumberFormat="1" applyFont="1" applyFill="1" applyBorder="1" applyAlignment="1">
      <alignment horizontal="center" vertical="center" wrapText="1"/>
    </xf>
    <xf numFmtId="179" fontId="8" fillId="0" borderId="49" xfId="56" applyNumberFormat="1" applyFont="1" applyFill="1" applyBorder="1" applyAlignment="1">
      <alignment horizontal="center" vertical="center" wrapText="1"/>
    </xf>
    <xf numFmtId="179" fontId="0" fillId="0" borderId="49" xfId="56" applyNumberFormat="1" applyFill="1" applyBorder="1" applyAlignment="1">
      <alignment horizontal="center" vertical="center" wrapText="1"/>
    </xf>
    <xf numFmtId="3" fontId="23" fillId="0" borderId="9" xfId="56" applyNumberFormat="1" applyFont="1" applyFill="1" applyBorder="1" applyAlignment="1" applyProtection="1">
      <alignment horizontal="left" vertical="center"/>
    </xf>
    <xf numFmtId="180" fontId="18" fillId="0" borderId="29" xfId="56" applyNumberFormat="1" applyFont="1" applyFill="1" applyBorder="1" applyAlignment="1">
      <alignment vertical="center"/>
    </xf>
    <xf numFmtId="10" fontId="18" fillId="0" borderId="29" xfId="14" applyNumberFormat="1" applyFont="1" applyFill="1" applyBorder="1" applyAlignment="1">
      <alignment vertical="center"/>
    </xf>
    <xf numFmtId="3" fontId="23" fillId="0" borderId="10" xfId="56" applyNumberFormat="1" applyFont="1" applyFill="1" applyBorder="1" applyAlignment="1" applyProtection="1">
      <alignment horizontal="left" vertical="center" indent="1"/>
    </xf>
    <xf numFmtId="180" fontId="18" fillId="0" borderId="11" xfId="56" applyNumberFormat="1" applyFont="1" applyFill="1" applyBorder="1" applyAlignment="1">
      <alignment vertical="center"/>
    </xf>
    <xf numFmtId="10" fontId="18" fillId="0" borderId="10" xfId="14" applyNumberFormat="1" applyFont="1" applyFill="1" applyBorder="1" applyAlignment="1">
      <alignment vertical="center"/>
    </xf>
    <xf numFmtId="3" fontId="23" fillId="0" borderId="9" xfId="56" applyNumberFormat="1" applyFont="1" applyFill="1" applyBorder="1" applyAlignment="1" applyProtection="1">
      <alignment horizontal="left" vertical="center" indent="1"/>
    </xf>
    <xf numFmtId="180" fontId="18" fillId="0" borderId="10" xfId="56" applyNumberFormat="1" applyFont="1" applyFill="1" applyBorder="1" applyAlignment="1">
      <alignment vertical="center"/>
    </xf>
    <xf numFmtId="0" fontId="18" fillId="0" borderId="9" xfId="56" applyFont="1" applyFill="1" applyBorder="1" applyAlignment="1">
      <alignment vertical="center"/>
    </xf>
    <xf numFmtId="182" fontId="18" fillId="0" borderId="9" xfId="56" applyNumberFormat="1" applyFont="1" applyFill="1" applyBorder="1" applyAlignment="1" applyProtection="1">
      <alignment horizontal="left" vertical="center" wrapText="1" indent="1"/>
    </xf>
    <xf numFmtId="180" fontId="18" fillId="0" borderId="0" xfId="56" applyNumberFormat="1" applyFont="1" applyFill="1" applyBorder="1" applyAlignment="1">
      <alignment vertical="center"/>
    </xf>
    <xf numFmtId="10" fontId="18" fillId="0" borderId="6" xfId="14" applyNumberFormat="1" applyFont="1" applyFill="1" applyBorder="1" applyAlignment="1">
      <alignment vertical="center"/>
    </xf>
    <xf numFmtId="0" fontId="18" fillId="0" borderId="14" xfId="56" applyFont="1" applyFill="1" applyBorder="1" applyAlignment="1">
      <alignment horizontal="center" vertical="center"/>
    </xf>
    <xf numFmtId="180" fontId="18" fillId="0" borderId="15" xfId="56" applyNumberFormat="1" applyFont="1" applyFill="1" applyBorder="1" applyAlignment="1">
      <alignment vertical="center"/>
    </xf>
    <xf numFmtId="10" fontId="18" fillId="0" borderId="15" xfId="14" applyNumberFormat="1" applyFont="1" applyFill="1" applyBorder="1" applyAlignment="1">
      <alignment vertical="center"/>
    </xf>
    <xf numFmtId="0" fontId="22" fillId="0" borderId="0" xfId="55"/>
    <xf numFmtId="0" fontId="5" fillId="0" borderId="0" xfId="55" applyFont="1" applyBorder="1" applyAlignment="1" applyProtection="1">
      <alignment horizontal="center" vertical="center"/>
    </xf>
    <xf numFmtId="0" fontId="8" fillId="0" borderId="0" xfId="55" applyFont="1" applyBorder="1" applyAlignment="1" applyProtection="1">
      <alignment horizontal="right" vertical="center"/>
    </xf>
    <xf numFmtId="0" fontId="8" fillId="0" borderId="7" xfId="55" applyFont="1" applyBorder="1" applyAlignment="1" applyProtection="1">
      <alignment horizontal="center" vertical="center"/>
    </xf>
    <xf numFmtId="0" fontId="8" fillId="0" borderId="7" xfId="53" applyFont="1" applyBorder="1" applyAlignment="1" applyProtection="1">
      <alignment horizontal="center" vertical="center" wrapText="1"/>
    </xf>
    <xf numFmtId="0" fontId="24" fillId="0" borderId="10" xfId="53" applyNumberFormat="1" applyFont="1" applyFill="1" applyBorder="1" applyAlignment="1" applyProtection="1">
      <alignment horizontal="left" vertical="center"/>
    </xf>
    <xf numFmtId="3" fontId="25" fillId="0" borderId="10" xfId="53" applyNumberFormat="1" applyFont="1" applyFill="1" applyBorder="1" applyAlignment="1" applyProtection="1">
      <alignment horizontal="right" vertical="center"/>
    </xf>
    <xf numFmtId="183" fontId="1" fillId="0" borderId="10" xfId="55" applyNumberFormat="1" applyFont="1" applyBorder="1" applyAlignment="1" applyProtection="1"/>
    <xf numFmtId="0" fontId="25" fillId="0" borderId="10" xfId="53" applyNumberFormat="1" applyFont="1" applyFill="1" applyBorder="1" applyAlignment="1" applyProtection="1">
      <alignment horizontal="left" vertical="center"/>
    </xf>
    <xf numFmtId="0" fontId="0" fillId="0" borderId="7" xfId="55" applyFont="1" applyFill="1" applyBorder="1" applyAlignment="1" applyProtection="1">
      <alignment horizontal="center"/>
    </xf>
    <xf numFmtId="180" fontId="1" fillId="0" borderId="7" xfId="55" applyNumberFormat="1" applyFont="1" applyFill="1" applyBorder="1" applyAlignment="1" applyProtection="1"/>
    <xf numFmtId="183" fontId="1" fillId="0" borderId="7" xfId="55" applyNumberFormat="1" applyFont="1" applyBorder="1" applyAlignment="1" applyProtection="1"/>
    <xf numFmtId="0" fontId="13" fillId="0" borderId="0" xfId="53" applyFont="1" applyBorder="1" applyAlignment="1" applyProtection="1"/>
    <xf numFmtId="0" fontId="8" fillId="0" borderId="52" xfId="53" applyFont="1" applyBorder="1" applyAlignment="1" applyProtection="1">
      <alignment horizontal="center" vertical="center"/>
    </xf>
    <xf numFmtId="0" fontId="8" fillId="0" borderId="53" xfId="53" applyFont="1" applyBorder="1" applyAlignment="1" applyProtection="1">
      <alignment horizontal="center" vertical="center" wrapText="1"/>
    </xf>
    <xf numFmtId="0" fontId="8" fillId="0" borderId="54" xfId="53" applyFont="1" applyBorder="1" applyAlignment="1" applyProtection="1">
      <alignment horizontal="center" vertical="center" wrapText="1"/>
    </xf>
    <xf numFmtId="0" fontId="14" fillId="0" borderId="55" xfId="53" applyFont="1" applyBorder="1" applyAlignment="1" applyProtection="1">
      <alignment vertical="center"/>
    </xf>
    <xf numFmtId="177" fontId="8" fillId="0" borderId="56" xfId="53" applyNumberFormat="1" applyFont="1" applyBorder="1" applyAlignment="1" applyProtection="1">
      <alignment horizontal="right" vertical="center"/>
    </xf>
    <xf numFmtId="177" fontId="8" fillId="0" borderId="26" xfId="53" applyNumberFormat="1" applyFont="1" applyBorder="1" applyAlignment="1" applyProtection="1">
      <alignment horizontal="right" vertical="center"/>
    </xf>
    <xf numFmtId="176" fontId="0" fillId="0" borderId="57" xfId="53" applyNumberFormat="1" applyBorder="1" applyAlignment="1"/>
    <xf numFmtId="176" fontId="0" fillId="0" borderId="10" xfId="53" applyNumberFormat="1" applyBorder="1" applyAlignment="1"/>
    <xf numFmtId="0" fontId="8" fillId="0" borderId="55" xfId="53" applyFont="1" applyBorder="1" applyAlignment="1" applyProtection="1">
      <alignment vertical="center"/>
    </xf>
    <xf numFmtId="176" fontId="0" fillId="0" borderId="9" xfId="53" applyNumberFormat="1" applyBorder="1" applyAlignment="1"/>
    <xf numFmtId="177" fontId="16" fillId="0" borderId="56" xfId="53" applyNumberFormat="1" applyFont="1" applyBorder="1" applyAlignment="1" applyProtection="1">
      <alignment horizontal="right" vertical="center"/>
    </xf>
    <xf numFmtId="177" fontId="16" fillId="0" borderId="26" xfId="53" applyNumberFormat="1" applyFont="1" applyBorder="1" applyAlignment="1" applyProtection="1">
      <alignment horizontal="right" vertical="center"/>
    </xf>
    <xf numFmtId="177" fontId="8" fillId="0" borderId="58" xfId="53" applyNumberFormat="1" applyFont="1" applyBorder="1" applyAlignment="1" applyProtection="1">
      <alignment horizontal="right" vertical="center"/>
    </xf>
    <xf numFmtId="177" fontId="8" fillId="0" borderId="32" xfId="53" applyNumberFormat="1" applyFont="1" applyBorder="1" applyAlignment="1" applyProtection="1">
      <alignment horizontal="right" vertical="center"/>
    </xf>
    <xf numFmtId="176" fontId="0" fillId="0" borderId="25" xfId="53" applyNumberFormat="1" applyBorder="1" applyAlignment="1"/>
    <xf numFmtId="176" fontId="0" fillId="0" borderId="7" xfId="53" applyNumberFormat="1" applyBorder="1" applyAlignment="1"/>
    <xf numFmtId="0" fontId="13" fillId="0" borderId="17" xfId="53" applyFont="1" applyBorder="1" applyAlignment="1" applyProtection="1">
      <alignment horizontal="left" vertical="top" wrapText="1"/>
    </xf>
    <xf numFmtId="0" fontId="13" fillId="0" borderId="17" xfId="53" applyFont="1" applyBorder="1" applyAlignment="1" applyProtection="1">
      <alignment horizontal="left" vertical="top"/>
    </xf>
    <xf numFmtId="0" fontId="13" fillId="0" borderId="0" xfId="53" applyFont="1" applyBorder="1" applyAlignment="1" applyProtection="1">
      <alignment horizontal="left" vertical="top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17" xfId="54"/>
    <cellStyle name="常规 2" xfId="55"/>
    <cellStyle name="常规 3" xfId="56"/>
    <cellStyle name="常规 4" xfId="57"/>
    <cellStyle name="常规 5" xfId="5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"/>
  <sheetViews>
    <sheetView showGridLines="0" topLeftCell="A3" workbookViewId="0">
      <selection activeCell="B35" sqref="B35"/>
    </sheetView>
  </sheetViews>
  <sheetFormatPr defaultColWidth="54.625" defaultRowHeight="48" customHeight="1" outlineLevelCol="4"/>
  <cols>
    <col min="1" max="1" width="32.625" style="6" customWidth="1"/>
    <col min="2" max="5" width="12.625" style="6" customWidth="1"/>
    <col min="6" max="16384" width="54.625" style="1"/>
  </cols>
  <sheetData>
    <row r="1" ht="20.1" customHeight="1" spans="1:1">
      <c r="A1" s="5" t="s">
        <v>0</v>
      </c>
    </row>
    <row r="2" s="130" customFormat="1" ht="50.1" customHeight="1" spans="1:5">
      <c r="A2" s="104" t="s">
        <v>1</v>
      </c>
      <c r="B2" s="104"/>
      <c r="C2" s="104"/>
      <c r="D2" s="104"/>
      <c r="E2" s="104"/>
    </row>
    <row r="3" ht="18.75" customHeight="1" spans="1:5">
      <c r="A3" s="224"/>
      <c r="B3" s="224"/>
      <c r="C3" s="224"/>
      <c r="D3" s="224"/>
      <c r="E3" s="38" t="s">
        <v>2</v>
      </c>
    </row>
    <row r="4" customHeight="1" spans="1:5">
      <c r="A4" s="225" t="s">
        <v>3</v>
      </c>
      <c r="B4" s="226" t="s">
        <v>4</v>
      </c>
      <c r="C4" s="226" t="s">
        <v>5</v>
      </c>
      <c r="D4" s="227" t="s">
        <v>6</v>
      </c>
      <c r="E4" s="216" t="s">
        <v>7</v>
      </c>
    </row>
    <row r="5" ht="24" customHeight="1" spans="1:5">
      <c r="A5" s="228" t="s">
        <v>8</v>
      </c>
      <c r="B5" s="229">
        <v>3547</v>
      </c>
      <c r="C5" s="230">
        <v>3774</v>
      </c>
      <c r="D5" s="231">
        <f>(C5/B5)*100</f>
        <v>106.399774457288</v>
      </c>
      <c r="E5" s="232">
        <v>78.5758900687071</v>
      </c>
    </row>
    <row r="6" ht="24" customHeight="1" spans="1:5">
      <c r="A6" s="233" t="s">
        <v>9</v>
      </c>
      <c r="B6" s="229">
        <v>2306</v>
      </c>
      <c r="C6" s="230">
        <v>2504</v>
      </c>
      <c r="D6" s="234">
        <f>(C6/B6)*100</f>
        <v>108.58629661752</v>
      </c>
      <c r="E6" s="232">
        <v>138.419016030956</v>
      </c>
    </row>
    <row r="7" ht="24" customHeight="1" spans="1:5">
      <c r="A7" s="233" t="s">
        <v>10</v>
      </c>
      <c r="B7" s="229">
        <v>21</v>
      </c>
      <c r="C7" s="230"/>
      <c r="D7" s="234"/>
      <c r="E7" s="232"/>
    </row>
    <row r="8" ht="24" customHeight="1" spans="1:5">
      <c r="A8" s="233" t="s">
        <v>11</v>
      </c>
      <c r="B8" s="229">
        <v>340</v>
      </c>
      <c r="C8" s="230">
        <v>339</v>
      </c>
      <c r="D8" s="234">
        <f t="shared" ref="D8:D22" si="0">(C8/B8)*100</f>
        <v>99.7058823529412</v>
      </c>
      <c r="E8" s="232">
        <v>80.1418439716312</v>
      </c>
    </row>
    <row r="9" ht="24" customHeight="1" spans="1:5">
      <c r="A9" s="233" t="s">
        <v>12</v>
      </c>
      <c r="B9" s="229">
        <v>110</v>
      </c>
      <c r="C9" s="230">
        <v>119</v>
      </c>
      <c r="D9" s="234">
        <f t="shared" si="0"/>
        <v>108.181818181818</v>
      </c>
      <c r="E9" s="232">
        <v>112.264150943396</v>
      </c>
    </row>
    <row r="10" ht="24" customHeight="1" spans="1:5">
      <c r="A10" s="233" t="s">
        <v>13</v>
      </c>
      <c r="B10" s="229">
        <v>10</v>
      </c>
      <c r="C10" s="230">
        <v>3</v>
      </c>
      <c r="D10" s="234">
        <f t="shared" si="0"/>
        <v>30</v>
      </c>
      <c r="E10" s="232">
        <v>75</v>
      </c>
    </row>
    <row r="11" ht="24" customHeight="1" spans="1:5">
      <c r="A11" s="233" t="s">
        <v>14</v>
      </c>
      <c r="B11" s="229">
        <v>210</v>
      </c>
      <c r="C11" s="230">
        <v>236</v>
      </c>
      <c r="D11" s="234">
        <f t="shared" si="0"/>
        <v>112.380952380952</v>
      </c>
      <c r="E11" s="232">
        <v>94.4</v>
      </c>
    </row>
    <row r="12" ht="24" customHeight="1" spans="1:5">
      <c r="A12" s="233" t="s">
        <v>15</v>
      </c>
      <c r="B12" s="229">
        <v>110</v>
      </c>
      <c r="C12" s="230">
        <v>142</v>
      </c>
      <c r="D12" s="234">
        <f t="shared" si="0"/>
        <v>129.090909090909</v>
      </c>
      <c r="E12" s="232">
        <v>136.538461538462</v>
      </c>
    </row>
    <row r="13" ht="24" customHeight="1" spans="1:5">
      <c r="A13" s="233" t="s">
        <v>16</v>
      </c>
      <c r="B13" s="229">
        <v>30</v>
      </c>
      <c r="C13" s="230">
        <v>33</v>
      </c>
      <c r="D13" s="234">
        <f t="shared" si="0"/>
        <v>110</v>
      </c>
      <c r="E13" s="232">
        <v>82.5</v>
      </c>
    </row>
    <row r="14" ht="24" customHeight="1" spans="1:5">
      <c r="A14" s="233" t="s">
        <v>17</v>
      </c>
      <c r="B14" s="229">
        <v>20</v>
      </c>
      <c r="C14" s="230">
        <v>26</v>
      </c>
      <c r="D14" s="234">
        <f t="shared" si="0"/>
        <v>130</v>
      </c>
      <c r="E14" s="232">
        <v>162.5</v>
      </c>
    </row>
    <row r="15" ht="24" customHeight="1" spans="1:5">
      <c r="A15" s="233" t="s">
        <v>18</v>
      </c>
      <c r="B15" s="229">
        <v>230</v>
      </c>
      <c r="C15" s="230">
        <v>217</v>
      </c>
      <c r="D15" s="234">
        <f t="shared" si="0"/>
        <v>94.3478260869565</v>
      </c>
      <c r="E15" s="232">
        <v>38.819320214669</v>
      </c>
    </row>
    <row r="16" ht="23.45" customHeight="1" spans="1:5">
      <c r="A16" s="233" t="s">
        <v>19</v>
      </c>
      <c r="B16" s="229">
        <v>120</v>
      </c>
      <c r="C16" s="230">
        <v>123</v>
      </c>
      <c r="D16" s="234">
        <f t="shared" si="0"/>
        <v>102.5</v>
      </c>
      <c r="E16" s="232">
        <v>123</v>
      </c>
    </row>
    <row r="17" ht="23.45" customHeight="1" spans="1:5">
      <c r="A17" s="233" t="s">
        <v>20</v>
      </c>
      <c r="B17" s="235">
        <v>40</v>
      </c>
      <c r="C17" s="236">
        <v>32</v>
      </c>
      <c r="D17" s="234">
        <f t="shared" si="0"/>
        <v>80</v>
      </c>
      <c r="E17" s="232">
        <v>59.2592592592593</v>
      </c>
    </row>
    <row r="18" ht="23.45" customHeight="1" spans="1:5">
      <c r="A18" s="228" t="s">
        <v>21</v>
      </c>
      <c r="B18" s="229">
        <v>4505</v>
      </c>
      <c r="C18" s="230">
        <v>4462</v>
      </c>
      <c r="D18" s="234">
        <f t="shared" si="0"/>
        <v>99.0455049944506</v>
      </c>
      <c r="E18" s="232">
        <v>89.7425583266291</v>
      </c>
    </row>
    <row r="19" ht="23.45" customHeight="1" spans="1:5">
      <c r="A19" s="233" t="s">
        <v>22</v>
      </c>
      <c r="B19" s="229">
        <v>367</v>
      </c>
      <c r="C19" s="230">
        <v>544</v>
      </c>
      <c r="D19" s="234">
        <f t="shared" si="0"/>
        <v>148.228882833787</v>
      </c>
      <c r="E19" s="232">
        <v>129.832935560859</v>
      </c>
    </row>
    <row r="20" ht="23.45" customHeight="1" spans="1:5">
      <c r="A20" s="233" t="s">
        <v>23</v>
      </c>
      <c r="B20" s="229">
        <v>170</v>
      </c>
      <c r="C20" s="230">
        <v>145</v>
      </c>
      <c r="D20" s="234">
        <f t="shared" si="0"/>
        <v>85.2941176470588</v>
      </c>
      <c r="E20" s="232">
        <v>82.8571428571429</v>
      </c>
    </row>
    <row r="21" ht="23.45" customHeight="1" spans="1:5">
      <c r="A21" s="233" t="s">
        <v>24</v>
      </c>
      <c r="B21" s="229">
        <v>200</v>
      </c>
      <c r="C21" s="230">
        <v>330</v>
      </c>
      <c r="D21" s="234">
        <f t="shared" si="0"/>
        <v>165</v>
      </c>
      <c r="E21" s="232">
        <v>160.975609756098</v>
      </c>
    </row>
    <row r="22" ht="23.45" customHeight="1" spans="1:5">
      <c r="A22" s="233" t="s">
        <v>25</v>
      </c>
      <c r="B22" s="229">
        <v>400</v>
      </c>
      <c r="C22" s="230">
        <v>477</v>
      </c>
      <c r="D22" s="234">
        <f t="shared" si="0"/>
        <v>119.25</v>
      </c>
      <c r="E22" s="232">
        <v>14.5249695493301</v>
      </c>
    </row>
    <row r="23" ht="23.45" customHeight="1" spans="1:5">
      <c r="A23" s="233" t="s">
        <v>26</v>
      </c>
      <c r="B23" s="229">
        <v>100</v>
      </c>
      <c r="C23" s="230"/>
      <c r="D23" s="234"/>
      <c r="E23" s="232"/>
    </row>
    <row r="24" ht="23.45" customHeight="1" spans="1:5">
      <c r="A24" s="233" t="s">
        <v>27</v>
      </c>
      <c r="B24" s="229">
        <v>3088</v>
      </c>
      <c r="C24" s="230">
        <v>2966</v>
      </c>
      <c r="D24" s="234">
        <f>(C24/B24)*100</f>
        <v>96.0492227979275</v>
      </c>
      <c r="E24" s="232"/>
    </row>
    <row r="25" ht="20.25" customHeight="1" spans="1:5">
      <c r="A25" s="233" t="s">
        <v>28</v>
      </c>
      <c r="B25" s="229">
        <v>180</v>
      </c>
      <c r="C25" s="230"/>
      <c r="D25" s="234"/>
      <c r="E25" s="232"/>
    </row>
    <row r="26" ht="20.25" customHeight="1" spans="1:5">
      <c r="A26" s="85" t="s">
        <v>29</v>
      </c>
      <c r="B26" s="237">
        <v>8052</v>
      </c>
      <c r="C26" s="238">
        <v>8236</v>
      </c>
      <c r="D26" s="239">
        <f>(C26/B26)*100</f>
        <v>102.285146547442</v>
      </c>
      <c r="E26" s="240">
        <v>84.2557544757033</v>
      </c>
    </row>
    <row r="27" ht="20.25" customHeight="1" spans="1:5">
      <c r="A27" s="241"/>
      <c r="B27" s="242"/>
      <c r="C27" s="242"/>
      <c r="D27" s="243"/>
      <c r="E27" s="243"/>
    </row>
    <row r="28" ht="20.25" customHeight="1"/>
    <row r="29" ht="20.25" customHeight="1"/>
    <row r="30" ht="20.25" customHeight="1"/>
    <row r="31" ht="24" customHeight="1"/>
  </sheetData>
  <mergeCells count="2">
    <mergeCell ref="A2:E2"/>
    <mergeCell ref="A27:E27"/>
  </mergeCells>
  <pageMargins left="0.984027777777778" right="0.747916666666667" top="0.984027777777778" bottom="0.984027777777778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7"/>
  <sheetViews>
    <sheetView showGridLines="0" workbookViewId="0">
      <selection activeCell="A4" sqref="A4:A26"/>
    </sheetView>
  </sheetViews>
  <sheetFormatPr defaultColWidth="9" defaultRowHeight="15"/>
  <cols>
    <col min="1" max="1" width="32.625" style="6" customWidth="1"/>
    <col min="2" max="5" width="12.625" style="6" customWidth="1"/>
    <col min="6" max="6" width="13" style="6" customWidth="1"/>
    <col min="7" max="31" width="9" style="6"/>
    <col min="32" max="16384" width="9" style="1"/>
  </cols>
  <sheetData>
    <row r="1" ht="20.1" customHeight="1" spans="1:31">
      <c r="A1" s="5" t="s">
        <v>475</v>
      </c>
      <c r="B1" s="35"/>
      <c r="C1" s="3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="6" customFormat="1" ht="50.1" customHeight="1" spans="1:5">
      <c r="A2" s="36" t="s">
        <v>476</v>
      </c>
      <c r="B2" s="36"/>
      <c r="C2" s="36"/>
      <c r="D2" s="36"/>
      <c r="E2" s="36"/>
    </row>
    <row r="3" s="34" customFormat="1" ht="24" customHeight="1" spans="1:5">
      <c r="A3" s="37"/>
      <c r="B3" s="37"/>
      <c r="C3" s="37"/>
      <c r="E3" s="38" t="s">
        <v>2</v>
      </c>
    </row>
    <row r="4" s="34" customFormat="1" ht="24" customHeight="1" spans="1:5">
      <c r="A4" s="39" t="s">
        <v>387</v>
      </c>
      <c r="B4" s="40" t="s">
        <v>4</v>
      </c>
      <c r="C4" s="41" t="s">
        <v>5</v>
      </c>
      <c r="D4" s="42" t="s">
        <v>388</v>
      </c>
      <c r="E4" s="43" t="s">
        <v>7</v>
      </c>
    </row>
    <row r="5" s="34" customFormat="1" ht="24" customHeight="1" spans="1:5">
      <c r="A5" s="44"/>
      <c r="B5" s="45"/>
      <c r="C5" s="46"/>
      <c r="D5" s="47"/>
      <c r="E5" s="48"/>
    </row>
    <row r="6" s="34" customFormat="1" ht="24" customHeight="1" spans="1:30">
      <c r="A6" s="69" t="s">
        <v>477</v>
      </c>
      <c r="B6" s="70"/>
      <c r="C6" s="50"/>
      <c r="D6" s="71"/>
      <c r="E6" s="52"/>
      <c r="AB6" s="67"/>
      <c r="AC6" s="67"/>
      <c r="AD6" s="68"/>
    </row>
    <row r="7" s="34" customFormat="1" ht="24" customHeight="1" spans="1:30">
      <c r="A7" s="72" t="s">
        <v>478</v>
      </c>
      <c r="B7" s="50"/>
      <c r="C7" s="50"/>
      <c r="D7" s="71"/>
      <c r="E7" s="52"/>
      <c r="AB7" s="67"/>
      <c r="AC7" s="67"/>
      <c r="AD7" s="68"/>
    </row>
    <row r="8" s="34" customFormat="1" ht="24" customHeight="1" spans="1:30">
      <c r="A8" s="72" t="s">
        <v>479</v>
      </c>
      <c r="B8" s="53"/>
      <c r="C8" s="53"/>
      <c r="D8" s="51"/>
      <c r="E8" s="52"/>
      <c r="AB8" s="67"/>
      <c r="AC8" s="67"/>
      <c r="AD8" s="68"/>
    </row>
    <row r="9" s="34" customFormat="1" ht="24" customHeight="1" spans="1:30">
      <c r="A9" s="54" t="s">
        <v>480</v>
      </c>
      <c r="B9" s="53"/>
      <c r="C9" s="53"/>
      <c r="D9" s="51"/>
      <c r="E9" s="52"/>
      <c r="AB9" s="67"/>
      <c r="AC9" s="67"/>
      <c r="AD9" s="68"/>
    </row>
    <row r="10" s="34" customFormat="1" ht="24" customHeight="1" spans="1:30">
      <c r="A10" s="73" t="s">
        <v>481</v>
      </c>
      <c r="B10" s="53"/>
      <c r="C10" s="53"/>
      <c r="D10" s="51"/>
      <c r="E10" s="52"/>
      <c r="AB10" s="67"/>
      <c r="AC10" s="67"/>
      <c r="AD10" s="68"/>
    </row>
    <row r="11" s="34" customFormat="1" ht="24" customHeight="1" spans="1:30">
      <c r="A11" s="72" t="s">
        <v>482</v>
      </c>
      <c r="B11" s="53"/>
      <c r="C11" s="53"/>
      <c r="D11" s="51"/>
      <c r="E11" s="52"/>
      <c r="AB11" s="67"/>
      <c r="AC11" s="67"/>
      <c r="AD11" s="68"/>
    </row>
    <row r="12" s="34" customFormat="1" ht="24" customHeight="1" spans="1:30">
      <c r="A12" s="72" t="s">
        <v>483</v>
      </c>
      <c r="B12" s="53"/>
      <c r="C12" s="53"/>
      <c r="D12" s="51"/>
      <c r="E12" s="52"/>
      <c r="AB12" s="67"/>
      <c r="AC12" s="67"/>
      <c r="AD12" s="68"/>
    </row>
    <row r="13" s="34" customFormat="1" ht="24" customHeight="1" spans="1:30">
      <c r="A13" s="54" t="s">
        <v>480</v>
      </c>
      <c r="B13" s="53"/>
      <c r="C13" s="53"/>
      <c r="D13" s="51"/>
      <c r="E13" s="52"/>
      <c r="AB13" s="67"/>
      <c r="AC13" s="67"/>
      <c r="AD13" s="68"/>
    </row>
    <row r="14" s="34" customFormat="1" ht="24" customHeight="1" spans="1:30">
      <c r="A14" s="73" t="s">
        <v>484</v>
      </c>
      <c r="B14" s="53"/>
      <c r="C14" s="53"/>
      <c r="D14" s="51"/>
      <c r="E14" s="52"/>
      <c r="AB14" s="67"/>
      <c r="AC14" s="67"/>
      <c r="AD14" s="68"/>
    </row>
    <row r="15" s="34" customFormat="1" ht="24" customHeight="1" spans="1:30">
      <c r="A15" s="72" t="s">
        <v>485</v>
      </c>
      <c r="B15" s="50"/>
      <c r="C15" s="50"/>
      <c r="D15" s="51"/>
      <c r="E15" s="52"/>
      <c r="AB15" s="67"/>
      <c r="AC15" s="67"/>
      <c r="AD15" s="68"/>
    </row>
    <row r="16" ht="24" customHeight="1" spans="1:5">
      <c r="A16" s="72" t="s">
        <v>486</v>
      </c>
      <c r="B16" s="53"/>
      <c r="C16" s="53"/>
      <c r="D16" s="51"/>
      <c r="E16" s="55" t="s">
        <v>258</v>
      </c>
    </row>
    <row r="17" ht="24" customHeight="1" spans="1:5">
      <c r="A17" s="54" t="s">
        <v>480</v>
      </c>
      <c r="B17" s="53"/>
      <c r="C17" s="53"/>
      <c r="D17" s="51"/>
      <c r="E17" s="55"/>
    </row>
    <row r="18" ht="24" customHeight="1" spans="1:5">
      <c r="A18" s="73" t="s">
        <v>487</v>
      </c>
      <c r="B18" s="53"/>
      <c r="C18" s="53"/>
      <c r="D18" s="51"/>
      <c r="E18" s="55"/>
    </row>
    <row r="19" ht="24" customHeight="1" spans="1:5">
      <c r="A19" s="72" t="s">
        <v>488</v>
      </c>
      <c r="B19" s="53"/>
      <c r="C19" s="53"/>
      <c r="D19" s="51"/>
      <c r="E19" s="55"/>
    </row>
    <row r="20" ht="24" customHeight="1" spans="1:5">
      <c r="A20" s="72" t="s">
        <v>489</v>
      </c>
      <c r="B20" s="53"/>
      <c r="C20" s="53"/>
      <c r="D20" s="71"/>
      <c r="E20" s="55"/>
    </row>
    <row r="21" ht="24" customHeight="1" spans="1:5">
      <c r="A21" s="54" t="s">
        <v>480</v>
      </c>
      <c r="B21" s="53"/>
      <c r="C21" s="53"/>
      <c r="D21" s="51"/>
      <c r="E21" s="55"/>
    </row>
    <row r="22" ht="24" customHeight="1" spans="1:5">
      <c r="A22" s="74" t="s">
        <v>490</v>
      </c>
      <c r="B22" s="75"/>
      <c r="C22" s="75"/>
      <c r="D22" s="76"/>
      <c r="E22" s="77"/>
    </row>
    <row r="23" ht="24" customHeight="1" spans="1:5">
      <c r="A23" s="78" t="s">
        <v>421</v>
      </c>
      <c r="B23" s="79"/>
      <c r="C23" s="80"/>
      <c r="D23" s="81"/>
      <c r="E23" s="59"/>
    </row>
    <row r="24" ht="24" customHeight="1" spans="1:5">
      <c r="A24" s="73" t="s">
        <v>322</v>
      </c>
      <c r="B24" s="82"/>
      <c r="C24" s="53"/>
      <c r="D24" s="71"/>
      <c r="E24" s="55"/>
    </row>
    <row r="25" ht="24" customHeight="1" spans="1:5">
      <c r="A25" s="83" t="s">
        <v>355</v>
      </c>
      <c r="B25" s="84"/>
      <c r="C25" s="53"/>
      <c r="D25" s="71"/>
      <c r="E25" s="55"/>
    </row>
    <row r="26" s="34" customFormat="1" ht="24" customHeight="1" spans="1:30">
      <c r="A26" s="85" t="s">
        <v>425</v>
      </c>
      <c r="B26" s="86"/>
      <c r="C26" s="87"/>
      <c r="D26" s="88"/>
      <c r="E26" s="66"/>
      <c r="AB26" s="67"/>
      <c r="AC26" s="67"/>
      <c r="AD26" s="68"/>
    </row>
    <row r="27" ht="24" customHeight="1" spans="5:5">
      <c r="E27" s="89" t="s">
        <v>258</v>
      </c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81875" right="0.747916666666667" top="0.984027777777778" bottom="0.738888888888889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26"/>
  <sheetViews>
    <sheetView showGridLines="0" workbookViewId="0">
      <selection activeCell="B26" sqref="B26"/>
    </sheetView>
  </sheetViews>
  <sheetFormatPr defaultColWidth="9" defaultRowHeight="15"/>
  <cols>
    <col min="1" max="1" width="35.625" style="6" customWidth="1"/>
    <col min="2" max="5" width="12.625" style="6" customWidth="1"/>
    <col min="6" max="6" width="13" style="6" customWidth="1"/>
    <col min="7" max="31" width="9" style="6"/>
    <col min="32" max="16384" width="9" style="1"/>
  </cols>
  <sheetData>
    <row r="1" ht="20.1" customHeight="1" spans="1:31">
      <c r="A1" s="5" t="s">
        <v>491</v>
      </c>
      <c r="B1" s="35"/>
      <c r="C1" s="3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="6" customFormat="1" ht="50.1" customHeight="1" spans="1:5">
      <c r="A2" s="36" t="s">
        <v>492</v>
      </c>
      <c r="B2" s="36"/>
      <c r="C2" s="36"/>
      <c r="D2" s="36"/>
      <c r="E2" s="36"/>
    </row>
    <row r="3" s="34" customFormat="1" ht="24" customHeight="1" spans="1:5">
      <c r="A3" s="37"/>
      <c r="B3" s="37"/>
      <c r="C3" s="37"/>
      <c r="E3" s="38" t="s">
        <v>2</v>
      </c>
    </row>
    <row r="4" s="34" customFormat="1" ht="24" customHeight="1" spans="1:5">
      <c r="A4" s="39" t="s">
        <v>3</v>
      </c>
      <c r="B4" s="40" t="s">
        <v>4</v>
      </c>
      <c r="C4" s="41" t="s">
        <v>5</v>
      </c>
      <c r="D4" s="42" t="s">
        <v>6</v>
      </c>
      <c r="E4" s="43" t="s">
        <v>7</v>
      </c>
    </row>
    <row r="5" s="34" customFormat="1" ht="24" customHeight="1" spans="1:5">
      <c r="A5" s="44"/>
      <c r="B5" s="45"/>
      <c r="C5" s="46"/>
      <c r="D5" s="47"/>
      <c r="E5" s="48"/>
    </row>
    <row r="6" s="34" customFormat="1" ht="24" customHeight="1" spans="1:30">
      <c r="A6" s="49" t="s">
        <v>493</v>
      </c>
      <c r="B6" s="50"/>
      <c r="C6" s="50"/>
      <c r="D6" s="51"/>
      <c r="E6" s="52"/>
      <c r="AB6" s="67"/>
      <c r="AC6" s="67"/>
      <c r="AD6" s="68"/>
    </row>
    <row r="7" s="34" customFormat="1" ht="24" customHeight="1" spans="1:30">
      <c r="A7" s="49" t="s">
        <v>494</v>
      </c>
      <c r="B7" s="50"/>
      <c r="C7" s="50"/>
      <c r="D7" s="51"/>
      <c r="E7" s="52"/>
      <c r="AB7" s="67"/>
      <c r="AC7" s="67"/>
      <c r="AD7" s="68"/>
    </row>
    <row r="8" s="34" customFormat="1" ht="24" customHeight="1" spans="1:30">
      <c r="A8" s="49" t="s">
        <v>495</v>
      </c>
      <c r="B8" s="53"/>
      <c r="C8" s="53"/>
      <c r="D8" s="51"/>
      <c r="E8" s="52"/>
      <c r="AB8" s="67"/>
      <c r="AC8" s="67"/>
      <c r="AD8" s="68"/>
    </row>
    <row r="9" s="34" customFormat="1" ht="24" customHeight="1" spans="1:30">
      <c r="A9" s="54" t="s">
        <v>480</v>
      </c>
      <c r="B9" s="53"/>
      <c r="C9" s="53"/>
      <c r="D9" s="51"/>
      <c r="E9" s="52"/>
      <c r="AB9" s="67"/>
      <c r="AC9" s="67"/>
      <c r="AD9" s="68"/>
    </row>
    <row r="10" s="34" customFormat="1" ht="24" customHeight="1" spans="1:30">
      <c r="A10" s="49" t="s">
        <v>496</v>
      </c>
      <c r="B10" s="50"/>
      <c r="C10" s="50"/>
      <c r="D10" s="51"/>
      <c r="E10" s="52"/>
      <c r="AB10" s="67"/>
      <c r="AC10" s="67"/>
      <c r="AD10" s="68"/>
    </row>
    <row r="11" s="34" customFormat="1" ht="24" customHeight="1" spans="1:30">
      <c r="A11" s="49" t="s">
        <v>497</v>
      </c>
      <c r="B11" s="50"/>
      <c r="C11" s="50"/>
      <c r="D11" s="51"/>
      <c r="E11" s="52"/>
      <c r="AB11" s="67"/>
      <c r="AC11" s="67"/>
      <c r="AD11" s="68"/>
    </row>
    <row r="12" s="34" customFormat="1" ht="24" customHeight="1" spans="1:30">
      <c r="A12" s="49" t="s">
        <v>498</v>
      </c>
      <c r="B12" s="50"/>
      <c r="C12" s="50"/>
      <c r="D12" s="51"/>
      <c r="E12" s="52"/>
      <c r="AB12" s="67"/>
      <c r="AC12" s="67"/>
      <c r="AD12" s="68"/>
    </row>
    <row r="13" s="34" customFormat="1" ht="24" customHeight="1" spans="1:30">
      <c r="A13" s="54" t="s">
        <v>480</v>
      </c>
      <c r="B13" s="50"/>
      <c r="C13" s="50"/>
      <c r="D13" s="51"/>
      <c r="E13" s="52"/>
      <c r="AB13" s="67"/>
      <c r="AC13" s="67"/>
      <c r="AD13" s="68"/>
    </row>
    <row r="14" ht="24" customHeight="1" spans="1:5">
      <c r="A14" s="49" t="s">
        <v>499</v>
      </c>
      <c r="B14" s="53"/>
      <c r="C14" s="53"/>
      <c r="D14" s="51"/>
      <c r="E14" s="55"/>
    </row>
    <row r="15" ht="24" customHeight="1" spans="1:5">
      <c r="A15" s="49" t="s">
        <v>500</v>
      </c>
      <c r="B15" s="53"/>
      <c r="C15" s="53"/>
      <c r="D15" s="51"/>
      <c r="E15" s="55"/>
    </row>
    <row r="16" ht="24" customHeight="1" spans="1:5">
      <c r="A16" s="49" t="s">
        <v>501</v>
      </c>
      <c r="B16" s="53"/>
      <c r="C16" s="53"/>
      <c r="D16" s="51"/>
      <c r="E16" s="55"/>
    </row>
    <row r="17" ht="24" customHeight="1" spans="1:5">
      <c r="A17" s="49" t="s">
        <v>502</v>
      </c>
      <c r="B17" s="53"/>
      <c r="C17" s="53"/>
      <c r="D17" s="51"/>
      <c r="E17" s="55" t="s">
        <v>258</v>
      </c>
    </row>
    <row r="18" ht="24" customHeight="1" spans="1:5">
      <c r="A18" s="49" t="s">
        <v>503</v>
      </c>
      <c r="B18" s="53"/>
      <c r="C18" s="53"/>
      <c r="D18" s="51"/>
      <c r="E18" s="55"/>
    </row>
    <row r="19" ht="24" customHeight="1" spans="1:5">
      <c r="A19" s="54" t="s">
        <v>480</v>
      </c>
      <c r="B19" s="53"/>
      <c r="C19" s="53"/>
      <c r="D19" s="51"/>
      <c r="E19" s="55"/>
    </row>
    <row r="20" ht="24" customHeight="1" spans="1:5">
      <c r="A20" s="49" t="s">
        <v>504</v>
      </c>
      <c r="B20" s="53"/>
      <c r="C20" s="53"/>
      <c r="D20" s="51"/>
      <c r="E20" s="55" t="s">
        <v>258</v>
      </c>
    </row>
    <row r="21" ht="24" customHeight="1" spans="1:5">
      <c r="A21" s="49" t="s">
        <v>505</v>
      </c>
      <c r="B21" s="53"/>
      <c r="C21" s="53"/>
      <c r="D21" s="51"/>
      <c r="E21" s="55"/>
    </row>
    <row r="22" ht="24" customHeight="1" spans="1:5">
      <c r="A22" s="56" t="s">
        <v>460</v>
      </c>
      <c r="B22" s="57"/>
      <c r="C22" s="57"/>
      <c r="D22" s="58"/>
      <c r="E22" s="59"/>
    </row>
    <row r="23" ht="24" customHeight="1" spans="1:5">
      <c r="A23" s="60" t="s">
        <v>506</v>
      </c>
      <c r="B23" s="61"/>
      <c r="C23" s="61"/>
      <c r="D23" s="51"/>
      <c r="E23" s="55"/>
    </row>
    <row r="24" s="34" customFormat="1" ht="24" customHeight="1" spans="1:30">
      <c r="A24" s="60" t="s">
        <v>463</v>
      </c>
      <c r="B24" s="53"/>
      <c r="C24" s="53"/>
      <c r="D24" s="51"/>
      <c r="E24" s="52"/>
      <c r="AB24" s="67"/>
      <c r="AC24" s="67"/>
      <c r="AD24" s="68"/>
    </row>
    <row r="25" ht="24" customHeight="1" spans="1:5">
      <c r="A25" s="60" t="s">
        <v>464</v>
      </c>
      <c r="B25" s="62"/>
      <c r="C25" s="63"/>
      <c r="D25" s="63"/>
      <c r="E25" s="55" t="s">
        <v>258</v>
      </c>
    </row>
    <row r="26" ht="24" customHeight="1" spans="1:5">
      <c r="A26" s="64" t="s">
        <v>465</v>
      </c>
      <c r="B26" s="65"/>
      <c r="C26" s="65"/>
      <c r="D26" s="65"/>
      <c r="E26" s="66"/>
    </row>
  </sheetData>
  <mergeCells count="6">
    <mergeCell ref="A2:E2"/>
    <mergeCell ref="A4:A5"/>
    <mergeCell ref="B4:B5"/>
    <mergeCell ref="C4:C5"/>
    <mergeCell ref="D4:D5"/>
    <mergeCell ref="E4:E5"/>
  </mergeCells>
  <pageMargins left="0.8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9"/>
  <sheetViews>
    <sheetView showGridLines="0" showZeros="0" tabSelected="1" workbookViewId="0">
      <selection activeCell="A4" sqref="A4:A14"/>
    </sheetView>
  </sheetViews>
  <sheetFormatPr defaultColWidth="9" defaultRowHeight="12.75" customHeight="1" outlineLevelCol="4"/>
  <cols>
    <col min="1" max="1" width="35.625" style="2" customWidth="1"/>
    <col min="2" max="2" width="19.875" style="2" customWidth="1"/>
    <col min="3" max="3" width="19" style="2" customWidth="1"/>
    <col min="4" max="4" width="18" style="2" customWidth="1"/>
    <col min="5" max="238" width="9" style="4"/>
    <col min="239" max="239" width="65.375" style="4" customWidth="1"/>
    <col min="240" max="245" width="21.25" style="4" customWidth="1"/>
    <col min="246" max="246" width="8" style="4" customWidth="1"/>
    <col min="247" max="247" width="6" style="4" customWidth="1"/>
    <col min="248" max="16384" width="9" style="4"/>
  </cols>
  <sheetData>
    <row r="1" s="1" customFormat="1" ht="20.1" customHeight="1" spans="1:4">
      <c r="A1" s="5" t="s">
        <v>507</v>
      </c>
      <c r="B1" s="6"/>
      <c r="C1" s="6"/>
      <c r="D1" s="6"/>
    </row>
    <row r="2" s="2" customFormat="1" ht="39.75" customHeight="1" spans="1:4">
      <c r="A2" s="7" t="s">
        <v>508</v>
      </c>
      <c r="B2" s="7"/>
      <c r="C2" s="7"/>
      <c r="D2" s="7"/>
    </row>
    <row r="3" s="2" customFormat="1" ht="25.5" customHeight="1" spans="1:4">
      <c r="A3" s="8"/>
      <c r="B3" s="8"/>
      <c r="C3" s="8"/>
      <c r="D3" s="9"/>
    </row>
    <row r="4" s="2" customFormat="1" ht="29.25" customHeight="1" spans="1:4">
      <c r="A4" s="10" t="s">
        <v>254</v>
      </c>
      <c r="B4" s="11" t="s">
        <v>5</v>
      </c>
      <c r="C4" s="12"/>
      <c r="D4" s="13"/>
    </row>
    <row r="5" s="2" customFormat="1" ht="30" customHeight="1" spans="1:4">
      <c r="A5" s="14"/>
      <c r="B5" s="15" t="s">
        <v>509</v>
      </c>
      <c r="C5" s="16" t="s">
        <v>510</v>
      </c>
      <c r="D5" s="17" t="s">
        <v>511</v>
      </c>
    </row>
    <row r="6" s="3" customFormat="1" ht="24" customHeight="1" spans="1:5">
      <c r="A6" s="18" t="s">
        <v>512</v>
      </c>
      <c r="B6" s="19">
        <v>2122</v>
      </c>
      <c r="C6" s="20">
        <v>1313</v>
      </c>
      <c r="D6" s="21">
        <v>1204</v>
      </c>
      <c r="E6" s="22"/>
    </row>
    <row r="7" s="3" customFormat="1" ht="24" customHeight="1" spans="1:4">
      <c r="A7" s="18" t="s">
        <v>513</v>
      </c>
      <c r="B7" s="19">
        <v>3203</v>
      </c>
      <c r="C7" s="20">
        <v>3069</v>
      </c>
      <c r="D7" s="21">
        <v>1222</v>
      </c>
    </row>
    <row r="8" s="3" customFormat="1" ht="24" customHeight="1" spans="1:4">
      <c r="A8" s="18" t="s">
        <v>514</v>
      </c>
      <c r="B8" s="19">
        <v>208</v>
      </c>
      <c r="C8" s="20">
        <v>0</v>
      </c>
      <c r="D8" s="21">
        <v>208</v>
      </c>
    </row>
    <row r="9" s="3" customFormat="1" ht="24" customHeight="1" spans="1:4">
      <c r="A9" s="18" t="s">
        <v>515</v>
      </c>
      <c r="B9" s="19">
        <v>4213</v>
      </c>
      <c r="C9" s="19">
        <v>3253</v>
      </c>
      <c r="D9" s="23">
        <v>8045</v>
      </c>
    </row>
    <row r="10" s="3" customFormat="1" ht="24" customHeight="1" spans="1:4">
      <c r="A10" s="18" t="s">
        <v>516</v>
      </c>
      <c r="B10" s="19">
        <v>7350</v>
      </c>
      <c r="C10" s="19">
        <v>7442</v>
      </c>
      <c r="D10" s="23">
        <v>3307</v>
      </c>
    </row>
    <row r="11" s="3" customFormat="1" ht="24" customHeight="1" spans="1:4">
      <c r="A11" s="18" t="s">
        <v>517</v>
      </c>
      <c r="B11" s="19"/>
      <c r="C11" s="19"/>
      <c r="D11" s="23"/>
    </row>
    <row r="12" s="3" customFormat="1" ht="24" customHeight="1" spans="1:4">
      <c r="A12" s="18" t="s">
        <v>518</v>
      </c>
      <c r="B12" s="19"/>
      <c r="C12" s="19"/>
      <c r="D12" s="23"/>
    </row>
    <row r="13" s="3" customFormat="1" ht="24" customHeight="1" spans="1:4">
      <c r="A13" s="24" t="s">
        <v>519</v>
      </c>
      <c r="B13" s="25">
        <v>160</v>
      </c>
      <c r="C13" s="26">
        <v>221</v>
      </c>
      <c r="D13" s="27">
        <v>900</v>
      </c>
    </row>
    <row r="14" ht="24" customHeight="1" spans="1:4">
      <c r="A14" s="28" t="s">
        <v>520</v>
      </c>
      <c r="B14" s="29">
        <v>17256</v>
      </c>
      <c r="C14" s="30">
        <v>15298</v>
      </c>
      <c r="D14" s="31">
        <v>14886</v>
      </c>
    </row>
    <row r="15" ht="24" customHeight="1" spans="1:4">
      <c r="A15" s="32" t="s">
        <v>521</v>
      </c>
      <c r="B15" s="33"/>
      <c r="C15" s="33"/>
      <c r="D15" s="33"/>
    </row>
    <row r="16" ht="24" customHeight="1"/>
    <row r="17" ht="24" customHeight="1"/>
    <row r="18" ht="24" customHeight="1"/>
    <row r="19" ht="22.5" customHeight="1"/>
  </sheetData>
  <mergeCells count="4">
    <mergeCell ref="A2:D2"/>
    <mergeCell ref="B4:D4"/>
    <mergeCell ref="A15:D15"/>
    <mergeCell ref="A4:A5"/>
  </mergeCells>
  <printOptions horizontalCentered="1"/>
  <pageMargins left="0.826388888888889" right="0.747916666666667" top="0.984027777777778" bottom="0.984027777777778" header="0.313888888888889" footer="0.313888888888889"/>
  <pageSetup paperSize="9" scale="94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5"/>
  <sheetViews>
    <sheetView showGridLines="0" topLeftCell="A185" workbookViewId="0">
      <selection activeCell="C233" sqref="C233"/>
    </sheetView>
  </sheetViews>
  <sheetFormatPr defaultColWidth="43.875" defaultRowHeight="12.75" customHeight="1" outlineLevelCol="4"/>
  <cols>
    <col min="1" max="1" width="32.625" style="188" customWidth="1"/>
    <col min="2" max="5" width="12.625" style="188" customWidth="1"/>
    <col min="6" max="6" width="8" style="188" customWidth="1"/>
    <col min="7" max="251" width="9" style="212" customWidth="1"/>
    <col min="252" max="16384" width="43.875" style="212"/>
  </cols>
  <sheetData>
    <row r="1" s="1" customFormat="1" ht="20.1" customHeight="1" spans="1:5">
      <c r="A1" s="5" t="s">
        <v>30</v>
      </c>
      <c r="B1" s="6"/>
      <c r="C1" s="6"/>
      <c r="D1" s="6"/>
      <c r="E1" s="6"/>
    </row>
    <row r="2" ht="50.1" customHeight="1" spans="1:5">
      <c r="A2" s="213" t="s">
        <v>31</v>
      </c>
      <c r="B2" s="213"/>
      <c r="C2" s="213"/>
      <c r="D2" s="213"/>
      <c r="E2" s="213"/>
    </row>
    <row r="3" ht="24.75" customHeight="1" spans="5:5">
      <c r="E3" s="214" t="s">
        <v>2</v>
      </c>
    </row>
    <row r="4" ht="42" customHeight="1" spans="1:5">
      <c r="A4" s="215" t="s">
        <v>3</v>
      </c>
      <c r="B4" s="216" t="s">
        <v>4</v>
      </c>
      <c r="C4" s="216" t="s">
        <v>5</v>
      </c>
      <c r="D4" s="216" t="s">
        <v>6</v>
      </c>
      <c r="E4" s="216" t="s">
        <v>7</v>
      </c>
    </row>
    <row r="5" ht="19.5" customHeight="1" spans="1:5">
      <c r="A5" s="217" t="s">
        <v>32</v>
      </c>
      <c r="B5" s="218">
        <f>SUM(B6:B33)</f>
        <v>13091</v>
      </c>
      <c r="C5" s="218">
        <v>29548</v>
      </c>
      <c r="D5" s="219">
        <f t="shared" ref="D5:D13" si="0">(C5/B5)*100</f>
        <v>225.712321442212</v>
      </c>
      <c r="E5" s="219">
        <v>100.684908167785</v>
      </c>
    </row>
    <row r="6" ht="19.5" customHeight="1" spans="1:5">
      <c r="A6" s="220" t="s">
        <v>33</v>
      </c>
      <c r="B6" s="218">
        <v>619</v>
      </c>
      <c r="C6" s="218">
        <v>723</v>
      </c>
      <c r="D6" s="219">
        <f t="shared" si="0"/>
        <v>116.801292407108</v>
      </c>
      <c r="E6" s="219">
        <v>93.8961038961039</v>
      </c>
    </row>
    <row r="7" ht="19.5" customHeight="1" spans="1:5">
      <c r="A7" s="220" t="s">
        <v>34</v>
      </c>
      <c r="B7" s="218">
        <v>448</v>
      </c>
      <c r="C7" s="218">
        <v>500</v>
      </c>
      <c r="D7" s="219">
        <f t="shared" si="0"/>
        <v>111.607142857143</v>
      </c>
      <c r="E7" s="219">
        <v>103.950103950104</v>
      </c>
    </row>
    <row r="8" ht="19.5" customHeight="1" spans="1:5">
      <c r="A8" s="220" t="s">
        <v>35</v>
      </c>
      <c r="B8" s="218">
        <v>8176</v>
      </c>
      <c r="C8" s="218">
        <v>13486</v>
      </c>
      <c r="D8" s="219">
        <f t="shared" si="0"/>
        <v>164.946183953033</v>
      </c>
      <c r="E8" s="219">
        <v>89.4415705000663</v>
      </c>
    </row>
    <row r="9" ht="19.5" customHeight="1" spans="1:5">
      <c r="A9" s="220" t="s">
        <v>36</v>
      </c>
      <c r="B9" s="218">
        <v>173</v>
      </c>
      <c r="C9" s="218">
        <v>275</v>
      </c>
      <c r="D9" s="219">
        <f t="shared" si="0"/>
        <v>158.959537572254</v>
      </c>
      <c r="E9" s="219">
        <v>114.583333333333</v>
      </c>
    </row>
    <row r="10" ht="19.5" customHeight="1" spans="1:5">
      <c r="A10" s="220" t="s">
        <v>37</v>
      </c>
      <c r="B10" s="218">
        <v>128</v>
      </c>
      <c r="C10" s="218">
        <v>206</v>
      </c>
      <c r="D10" s="219">
        <f t="shared" si="0"/>
        <v>160.9375</v>
      </c>
      <c r="E10" s="219">
        <v>104.568527918782</v>
      </c>
    </row>
    <row r="11" ht="19.5" customHeight="1" spans="1:5">
      <c r="A11" s="220" t="s">
        <v>38</v>
      </c>
      <c r="B11" s="218">
        <v>319</v>
      </c>
      <c r="C11" s="218">
        <v>545</v>
      </c>
      <c r="D11" s="219">
        <f t="shared" si="0"/>
        <v>170.846394984326</v>
      </c>
      <c r="E11" s="219">
        <v>92.3728813559322</v>
      </c>
    </row>
    <row r="12" ht="19.5" customHeight="1" spans="1:5">
      <c r="A12" s="220" t="s">
        <v>39</v>
      </c>
      <c r="B12" s="218">
        <v>28</v>
      </c>
      <c r="C12" s="218">
        <v>15</v>
      </c>
      <c r="D12" s="219">
        <f t="shared" si="0"/>
        <v>53.5714285714286</v>
      </c>
      <c r="E12" s="219">
        <v>13.0434782608696</v>
      </c>
    </row>
    <row r="13" ht="19.5" customHeight="1" spans="1:5">
      <c r="A13" s="220" t="s">
        <v>40</v>
      </c>
      <c r="B13" s="218">
        <v>194</v>
      </c>
      <c r="C13" s="218">
        <v>295</v>
      </c>
      <c r="D13" s="219">
        <f t="shared" si="0"/>
        <v>152.061855670103</v>
      </c>
      <c r="E13" s="219">
        <v>115.234375</v>
      </c>
    </row>
    <row r="14" ht="19.5" customHeight="1" spans="1:5">
      <c r="A14" s="220" t="s">
        <v>41</v>
      </c>
      <c r="B14" s="218"/>
      <c r="C14" s="218"/>
      <c r="D14" s="219"/>
      <c r="E14" s="219"/>
    </row>
    <row r="15" ht="19.5" customHeight="1" spans="1:5">
      <c r="A15" s="220" t="s">
        <v>42</v>
      </c>
      <c r="B15" s="218">
        <v>463</v>
      </c>
      <c r="C15" s="218">
        <v>605</v>
      </c>
      <c r="D15" s="219">
        <f t="shared" ref="D15:D17" si="1">(C15/B15)*100</f>
        <v>130.669546436285</v>
      </c>
      <c r="E15" s="219">
        <v>75.3424657534247</v>
      </c>
    </row>
    <row r="16" ht="19.5" customHeight="1" spans="1:5">
      <c r="A16" s="220" t="s">
        <v>43</v>
      </c>
      <c r="B16" s="218">
        <v>279</v>
      </c>
      <c r="C16" s="218">
        <v>405</v>
      </c>
      <c r="D16" s="219">
        <f t="shared" si="1"/>
        <v>145.161290322581</v>
      </c>
      <c r="E16" s="219">
        <v>120.535714285714</v>
      </c>
    </row>
    <row r="17" ht="19.5" customHeight="1" spans="1:5">
      <c r="A17" s="220" t="s">
        <v>44</v>
      </c>
      <c r="B17" s="218">
        <v>84</v>
      </c>
      <c r="C17" s="218">
        <v>351</v>
      </c>
      <c r="D17" s="219">
        <f t="shared" si="1"/>
        <v>417.857142857143</v>
      </c>
      <c r="E17" s="219">
        <v>103.53982300885</v>
      </c>
    </row>
    <row r="18" ht="19.5" customHeight="1" spans="1:5">
      <c r="A18" s="220" t="s">
        <v>45</v>
      </c>
      <c r="B18" s="218"/>
      <c r="C18" s="218"/>
      <c r="D18" s="219"/>
      <c r="E18" s="219"/>
    </row>
    <row r="19" ht="19.5" customHeight="1" spans="1:5">
      <c r="A19" s="220" t="s">
        <v>46</v>
      </c>
      <c r="B19" s="218">
        <v>330</v>
      </c>
      <c r="C19" s="218">
        <v>499</v>
      </c>
      <c r="D19" s="219">
        <f t="shared" ref="D19:D22" si="2">(C19/B19)*100</f>
        <v>151.212121212121</v>
      </c>
      <c r="E19" s="219">
        <v>110.398230088496</v>
      </c>
    </row>
    <row r="20" ht="19.5" customHeight="1" spans="1:5">
      <c r="A20" s="220" t="s">
        <v>47</v>
      </c>
      <c r="B20" s="218">
        <v>44</v>
      </c>
      <c r="C20" s="218">
        <v>73</v>
      </c>
      <c r="D20" s="219">
        <f t="shared" si="2"/>
        <v>165.909090909091</v>
      </c>
      <c r="E20" s="219">
        <v>79.3478260869565</v>
      </c>
    </row>
    <row r="21" ht="19.5" customHeight="1" spans="1:5">
      <c r="A21" s="220" t="s">
        <v>48</v>
      </c>
      <c r="B21" s="218">
        <v>121</v>
      </c>
      <c r="C21" s="218">
        <v>28</v>
      </c>
      <c r="D21" s="219">
        <f t="shared" si="2"/>
        <v>23.1404958677686</v>
      </c>
      <c r="E21" s="219">
        <v>100</v>
      </c>
    </row>
    <row r="22" ht="19.5" customHeight="1" spans="1:5">
      <c r="A22" s="220" t="s">
        <v>49</v>
      </c>
      <c r="B22" s="218">
        <v>76</v>
      </c>
      <c r="C22" s="218">
        <v>288</v>
      </c>
      <c r="D22" s="219">
        <f t="shared" si="2"/>
        <v>378.947368421053</v>
      </c>
      <c r="E22" s="219">
        <v>96.3210702341137</v>
      </c>
    </row>
    <row r="23" ht="19.5" customHeight="1" spans="1:5">
      <c r="A23" s="220" t="s">
        <v>50</v>
      </c>
      <c r="B23" s="218"/>
      <c r="C23" s="218"/>
      <c r="D23" s="219"/>
      <c r="E23" s="219"/>
    </row>
    <row r="24" ht="19.5" customHeight="1" spans="1:5">
      <c r="A24" s="220" t="s">
        <v>51</v>
      </c>
      <c r="B24" s="218">
        <v>82</v>
      </c>
      <c r="C24" s="218">
        <v>126</v>
      </c>
      <c r="D24" s="219">
        <f t="shared" ref="D24:D30" si="3">(C24/B24)*100</f>
        <v>153.658536585366</v>
      </c>
      <c r="E24" s="219">
        <v>105</v>
      </c>
    </row>
    <row r="25" ht="19.5" customHeight="1" spans="1:5">
      <c r="A25" s="220" t="s">
        <v>52</v>
      </c>
      <c r="B25" s="218"/>
      <c r="C25" s="218"/>
      <c r="D25" s="219"/>
      <c r="E25" s="219"/>
    </row>
    <row r="26" ht="19.5" customHeight="1" spans="1:5">
      <c r="A26" s="220" t="s">
        <v>53</v>
      </c>
      <c r="B26" s="218">
        <v>215</v>
      </c>
      <c r="C26" s="218">
        <v>307</v>
      </c>
      <c r="D26" s="219">
        <f t="shared" si="3"/>
        <v>142.790697674419</v>
      </c>
      <c r="E26" s="219">
        <v>111.231884057971</v>
      </c>
    </row>
    <row r="27" ht="19.5" customHeight="1" spans="1:5">
      <c r="A27" s="220" t="s">
        <v>54</v>
      </c>
      <c r="B27" s="218">
        <v>485</v>
      </c>
      <c r="C27" s="218">
        <v>491</v>
      </c>
      <c r="D27" s="219">
        <f t="shared" si="3"/>
        <v>101.237113402062</v>
      </c>
      <c r="E27" s="219">
        <v>102.93501048218</v>
      </c>
    </row>
    <row r="28" ht="19.5" customHeight="1" spans="1:5">
      <c r="A28" s="220" t="s">
        <v>55</v>
      </c>
      <c r="B28" s="218">
        <v>245</v>
      </c>
      <c r="C28" s="218">
        <v>609</v>
      </c>
      <c r="D28" s="219">
        <f t="shared" si="3"/>
        <v>248.571428571429</v>
      </c>
      <c r="E28" s="219">
        <v>173.011363636364</v>
      </c>
    </row>
    <row r="29" ht="19.5" customHeight="1" spans="1:5">
      <c r="A29" s="220" t="s">
        <v>56</v>
      </c>
      <c r="B29" s="218">
        <v>183</v>
      </c>
      <c r="C29" s="218">
        <v>181</v>
      </c>
      <c r="D29" s="219">
        <f t="shared" si="3"/>
        <v>98.9071038251366</v>
      </c>
      <c r="E29" s="219">
        <v>73.8775510204082</v>
      </c>
    </row>
    <row r="30" ht="19.5" customHeight="1" spans="1:5">
      <c r="A30" s="220" t="s">
        <v>57</v>
      </c>
      <c r="B30" s="218">
        <v>133</v>
      </c>
      <c r="C30" s="218">
        <v>196</v>
      </c>
      <c r="D30" s="219">
        <f t="shared" si="3"/>
        <v>147.368421052632</v>
      </c>
      <c r="E30" s="219">
        <v>70.7581227436823</v>
      </c>
    </row>
    <row r="31" ht="19.5" customHeight="1" spans="1:5">
      <c r="A31" s="220" t="s">
        <v>58</v>
      </c>
      <c r="B31" s="218"/>
      <c r="C31" s="218"/>
      <c r="D31" s="219"/>
      <c r="E31" s="219"/>
    </row>
    <row r="32" ht="19.5" customHeight="1" spans="1:5">
      <c r="A32" s="220" t="s">
        <v>59</v>
      </c>
      <c r="B32" s="218">
        <v>38</v>
      </c>
      <c r="C32" s="218">
        <v>424</v>
      </c>
      <c r="D32" s="219">
        <f>(C32/B32)*100</f>
        <v>1115.78947368421</v>
      </c>
      <c r="E32" s="219">
        <v>141.333333333333</v>
      </c>
    </row>
    <row r="33" customHeight="1" spans="1:5">
      <c r="A33" s="220" t="s">
        <v>60</v>
      </c>
      <c r="B33" s="218">
        <v>228</v>
      </c>
      <c r="C33" s="218">
        <v>8920</v>
      </c>
      <c r="D33" s="219">
        <f>(C33/B33)*100</f>
        <v>3912.28070175439</v>
      </c>
      <c r="E33" s="219">
        <v>123.477297895903</v>
      </c>
    </row>
    <row r="34" customHeight="1" spans="1:5">
      <c r="A34" s="217" t="s">
        <v>61</v>
      </c>
      <c r="B34" s="218"/>
      <c r="C34" s="218"/>
      <c r="D34" s="219"/>
      <c r="E34" s="219"/>
    </row>
    <row r="35" customHeight="1" spans="1:5">
      <c r="A35" s="220" t="s">
        <v>62</v>
      </c>
      <c r="B35" s="218"/>
      <c r="C35" s="218"/>
      <c r="D35" s="219"/>
      <c r="E35" s="219"/>
    </row>
    <row r="36" customHeight="1" spans="1:5">
      <c r="A36" s="220" t="s">
        <v>63</v>
      </c>
      <c r="B36" s="218"/>
      <c r="C36" s="218"/>
      <c r="D36" s="219"/>
      <c r="E36" s="219"/>
    </row>
    <row r="37" customHeight="1" spans="1:5">
      <c r="A37" s="220" t="s">
        <v>64</v>
      </c>
      <c r="B37" s="218"/>
      <c r="C37" s="218"/>
      <c r="D37" s="219"/>
      <c r="E37" s="219"/>
    </row>
    <row r="38" customHeight="1" spans="1:5">
      <c r="A38" s="220" t="s">
        <v>65</v>
      </c>
      <c r="B38" s="218"/>
      <c r="C38" s="218"/>
      <c r="D38" s="219"/>
      <c r="E38" s="219"/>
    </row>
    <row r="39" customHeight="1" spans="1:5">
      <c r="A39" s="220" t="s">
        <v>66</v>
      </c>
      <c r="B39" s="218"/>
      <c r="C39" s="218"/>
      <c r="D39" s="219"/>
      <c r="E39" s="219"/>
    </row>
    <row r="40" customHeight="1" spans="1:5">
      <c r="A40" s="220" t="s">
        <v>67</v>
      </c>
      <c r="B40" s="218"/>
      <c r="C40" s="218"/>
      <c r="D40" s="219"/>
      <c r="E40" s="219"/>
    </row>
    <row r="41" customHeight="1" spans="1:5">
      <c r="A41" s="220" t="s">
        <v>68</v>
      </c>
      <c r="B41" s="218"/>
      <c r="C41" s="218"/>
      <c r="D41" s="219"/>
      <c r="E41" s="219"/>
    </row>
    <row r="42" customHeight="1" spans="1:5">
      <c r="A42" s="220" t="s">
        <v>69</v>
      </c>
      <c r="B42" s="218"/>
      <c r="C42" s="218"/>
      <c r="D42" s="219"/>
      <c r="E42" s="219"/>
    </row>
    <row r="43" customHeight="1" spans="1:5">
      <c r="A43" s="217" t="s">
        <v>70</v>
      </c>
      <c r="B43" s="218">
        <f>SUM(B44:B48)</f>
        <v>110</v>
      </c>
      <c r="C43" s="218">
        <v>50</v>
      </c>
      <c r="D43" s="219">
        <f>(C43/B43)*100</f>
        <v>45.4545454545455</v>
      </c>
      <c r="E43" s="219">
        <v>208.333333333333</v>
      </c>
    </row>
    <row r="44" customHeight="1" spans="1:5">
      <c r="A44" s="220" t="s">
        <v>71</v>
      </c>
      <c r="B44" s="218"/>
      <c r="C44" s="218"/>
      <c r="D44" s="219"/>
      <c r="E44" s="219"/>
    </row>
    <row r="45" customHeight="1" spans="1:5">
      <c r="A45" s="220" t="s">
        <v>72</v>
      </c>
      <c r="B45" s="218"/>
      <c r="C45" s="218"/>
      <c r="D45" s="219"/>
      <c r="E45" s="219"/>
    </row>
    <row r="46" customHeight="1" spans="1:5">
      <c r="A46" s="220" t="s">
        <v>73</v>
      </c>
      <c r="B46" s="218"/>
      <c r="C46" s="218"/>
      <c r="D46" s="219"/>
      <c r="E46" s="219"/>
    </row>
    <row r="47" customHeight="1" spans="1:5">
      <c r="A47" s="220" t="s">
        <v>74</v>
      </c>
      <c r="B47" s="218"/>
      <c r="C47" s="218"/>
      <c r="D47" s="219"/>
      <c r="E47" s="219"/>
    </row>
    <row r="48" customHeight="1" spans="1:5">
      <c r="A48" s="220" t="s">
        <v>75</v>
      </c>
      <c r="B48" s="218">
        <v>110</v>
      </c>
      <c r="C48" s="218">
        <v>50</v>
      </c>
      <c r="D48" s="219">
        <f t="shared" ref="D48:D51" si="4">(C48/B48)*100</f>
        <v>45.4545454545455</v>
      </c>
      <c r="E48" s="219"/>
    </row>
    <row r="49" customHeight="1" spans="1:5">
      <c r="A49" s="217" t="s">
        <v>76</v>
      </c>
      <c r="B49" s="218">
        <f>SUM(B50:B61)</f>
        <v>4121</v>
      </c>
      <c r="C49" s="218">
        <v>6948</v>
      </c>
      <c r="D49" s="219">
        <f t="shared" si="4"/>
        <v>168.599854404271</v>
      </c>
      <c r="E49" s="219">
        <v>126.120893084044</v>
      </c>
    </row>
    <row r="50" customHeight="1" spans="1:5">
      <c r="A50" s="220" t="s">
        <v>77</v>
      </c>
      <c r="B50" s="218">
        <v>78</v>
      </c>
      <c r="C50" s="218">
        <v>611</v>
      </c>
      <c r="D50" s="219">
        <f t="shared" si="4"/>
        <v>783.333333333333</v>
      </c>
      <c r="E50" s="219">
        <v>384.276729559748</v>
      </c>
    </row>
    <row r="51" customHeight="1" spans="1:5">
      <c r="A51" s="220" t="s">
        <v>78</v>
      </c>
      <c r="B51" s="218">
        <v>2978</v>
      </c>
      <c r="C51" s="218">
        <v>3962</v>
      </c>
      <c r="D51" s="219">
        <f t="shared" si="4"/>
        <v>133.042310275353</v>
      </c>
      <c r="E51" s="219">
        <v>107.780195865071</v>
      </c>
    </row>
    <row r="52" customHeight="1" spans="1:5">
      <c r="A52" s="220" t="s">
        <v>79</v>
      </c>
      <c r="B52" s="218">
        <v>5</v>
      </c>
      <c r="C52" s="218"/>
      <c r="D52" s="219"/>
      <c r="E52" s="219"/>
    </row>
    <row r="53" customHeight="1" spans="1:5">
      <c r="A53" s="220" t="s">
        <v>80</v>
      </c>
      <c r="B53" s="218">
        <v>321</v>
      </c>
      <c r="C53" s="218">
        <v>381</v>
      </c>
      <c r="D53" s="219">
        <f t="shared" ref="D53:D55" si="5">(C53/B53)*100</f>
        <v>118.691588785047</v>
      </c>
      <c r="E53" s="219">
        <v>68.0357142857143</v>
      </c>
    </row>
    <row r="54" customHeight="1" spans="1:5">
      <c r="A54" s="220" t="s">
        <v>81</v>
      </c>
      <c r="B54" s="218">
        <v>504</v>
      </c>
      <c r="C54" s="218">
        <v>1067</v>
      </c>
      <c r="D54" s="219">
        <f t="shared" si="5"/>
        <v>211.706349206349</v>
      </c>
      <c r="E54" s="219">
        <v>190.196078431373</v>
      </c>
    </row>
    <row r="55" customHeight="1" spans="1:5">
      <c r="A55" s="220" t="s">
        <v>82</v>
      </c>
      <c r="B55" s="218">
        <v>235</v>
      </c>
      <c r="C55" s="218">
        <v>617</v>
      </c>
      <c r="D55" s="219">
        <f t="shared" si="5"/>
        <v>262.553191489362</v>
      </c>
      <c r="E55" s="219">
        <v>111.573236889693</v>
      </c>
    </row>
    <row r="56" customHeight="1" spans="1:5">
      <c r="A56" s="220" t="s">
        <v>83</v>
      </c>
      <c r="B56" s="218"/>
      <c r="C56" s="218"/>
      <c r="D56" s="219"/>
      <c r="E56" s="219"/>
    </row>
    <row r="57" customHeight="1" spans="1:5">
      <c r="A57" s="220" t="s">
        <v>84</v>
      </c>
      <c r="B57" s="218"/>
      <c r="C57" s="218"/>
      <c r="D57" s="219"/>
      <c r="E57" s="219"/>
    </row>
    <row r="58" customHeight="1" spans="1:5">
      <c r="A58" s="220" t="s">
        <v>85</v>
      </c>
      <c r="B58" s="218"/>
      <c r="C58" s="218"/>
      <c r="D58" s="219"/>
      <c r="E58" s="219"/>
    </row>
    <row r="59" customHeight="1" spans="1:5">
      <c r="A59" s="220" t="s">
        <v>86</v>
      </c>
      <c r="B59" s="218"/>
      <c r="C59" s="218"/>
      <c r="D59" s="219"/>
      <c r="E59" s="219"/>
    </row>
    <row r="60" customHeight="1" spans="1:5">
      <c r="A60" s="220" t="s">
        <v>87</v>
      </c>
      <c r="B60" s="218"/>
      <c r="C60" s="218"/>
      <c r="D60" s="219"/>
      <c r="E60" s="219"/>
    </row>
    <row r="61" customHeight="1" spans="1:5">
      <c r="A61" s="220" t="s">
        <v>88</v>
      </c>
      <c r="B61" s="218"/>
      <c r="C61" s="218">
        <v>310</v>
      </c>
      <c r="D61" s="219"/>
      <c r="E61" s="219"/>
    </row>
    <row r="62" customHeight="1" spans="1:5">
      <c r="A62" s="217" t="s">
        <v>89</v>
      </c>
      <c r="B62" s="218">
        <f>SUM(B63:B72)</f>
        <v>25384</v>
      </c>
      <c r="C62" s="218">
        <v>33925</v>
      </c>
      <c r="D62" s="219">
        <f t="shared" ref="D62:D66" si="6">(C62/B62)*100</f>
        <v>133.647179325559</v>
      </c>
      <c r="E62" s="219">
        <v>122.159806992906</v>
      </c>
    </row>
    <row r="63" customHeight="1" spans="1:5">
      <c r="A63" s="220" t="s">
        <v>90</v>
      </c>
      <c r="B63" s="218">
        <v>353</v>
      </c>
      <c r="C63" s="218">
        <v>670</v>
      </c>
      <c r="D63" s="219">
        <f t="shared" si="6"/>
        <v>189.801699716714</v>
      </c>
      <c r="E63" s="219">
        <v>115.716753022453</v>
      </c>
    </row>
    <row r="64" customHeight="1" spans="1:5">
      <c r="A64" s="220" t="s">
        <v>91</v>
      </c>
      <c r="B64" s="218">
        <v>24354</v>
      </c>
      <c r="C64" s="218">
        <v>32163</v>
      </c>
      <c r="D64" s="219">
        <f t="shared" si="6"/>
        <v>132.064547918206</v>
      </c>
      <c r="E64" s="219">
        <v>122.708023348976</v>
      </c>
    </row>
    <row r="65" customHeight="1" spans="1:5">
      <c r="A65" s="220" t="s">
        <v>92</v>
      </c>
      <c r="B65" s="218">
        <v>420</v>
      </c>
      <c r="C65" s="218">
        <v>527</v>
      </c>
      <c r="D65" s="219">
        <f t="shared" si="6"/>
        <v>125.47619047619</v>
      </c>
      <c r="E65" s="219">
        <v>110.714285714286</v>
      </c>
    </row>
    <row r="66" customHeight="1" spans="1:5">
      <c r="A66" s="220" t="s">
        <v>93</v>
      </c>
      <c r="B66" s="218">
        <v>119</v>
      </c>
      <c r="C66" s="218">
        <v>202</v>
      </c>
      <c r="D66" s="219">
        <f t="shared" si="6"/>
        <v>169.747899159664</v>
      </c>
      <c r="E66" s="219">
        <v>120.958083832335</v>
      </c>
    </row>
    <row r="67" customHeight="1" spans="1:5">
      <c r="A67" s="220" t="s">
        <v>94</v>
      </c>
      <c r="B67" s="218"/>
      <c r="C67" s="218"/>
      <c r="D67" s="219"/>
      <c r="E67" s="219"/>
    </row>
    <row r="68" customHeight="1" spans="1:5">
      <c r="A68" s="220" t="s">
        <v>95</v>
      </c>
      <c r="B68" s="218"/>
      <c r="C68" s="218"/>
      <c r="D68" s="219"/>
      <c r="E68" s="219"/>
    </row>
    <row r="69" customHeight="1" spans="1:5">
      <c r="A69" s="220" t="s">
        <v>96</v>
      </c>
      <c r="B69" s="218"/>
      <c r="C69" s="218"/>
      <c r="D69" s="219"/>
      <c r="E69" s="219"/>
    </row>
    <row r="70" customHeight="1" spans="1:5">
      <c r="A70" s="220" t="s">
        <v>97</v>
      </c>
      <c r="B70" s="218">
        <v>112</v>
      </c>
      <c r="C70" s="218">
        <v>174</v>
      </c>
      <c r="D70" s="219">
        <f t="shared" ref="D70:D74" si="7">(C70/B70)*100</f>
        <v>155.357142857143</v>
      </c>
      <c r="E70" s="219">
        <v>126.086956521739</v>
      </c>
    </row>
    <row r="71" customHeight="1" spans="1:5">
      <c r="A71" s="220" t="s">
        <v>98</v>
      </c>
      <c r="B71" s="218"/>
      <c r="C71" s="218"/>
      <c r="D71" s="219"/>
      <c r="E71" s="219"/>
    </row>
    <row r="72" customHeight="1" spans="1:5">
      <c r="A72" s="220" t="s">
        <v>99</v>
      </c>
      <c r="B72" s="218">
        <v>26</v>
      </c>
      <c r="C72" s="218">
        <v>22</v>
      </c>
      <c r="D72" s="219">
        <f t="shared" si="7"/>
        <v>84.6153846153846</v>
      </c>
      <c r="E72" s="219">
        <v>20</v>
      </c>
    </row>
    <row r="73" customHeight="1" spans="1:5">
      <c r="A73" s="217" t="s">
        <v>100</v>
      </c>
      <c r="B73" s="218">
        <f>SUM(B74:B83)</f>
        <v>68</v>
      </c>
      <c r="C73" s="218">
        <v>68</v>
      </c>
      <c r="D73" s="219">
        <f t="shared" si="7"/>
        <v>100</v>
      </c>
      <c r="E73" s="219">
        <v>200</v>
      </c>
    </row>
    <row r="74" customHeight="1" spans="1:5">
      <c r="A74" s="220" t="s">
        <v>101</v>
      </c>
      <c r="B74" s="218">
        <v>35</v>
      </c>
      <c r="C74" s="218">
        <v>32</v>
      </c>
      <c r="D74" s="219">
        <f t="shared" si="7"/>
        <v>91.4285714285714</v>
      </c>
      <c r="E74" s="219">
        <v>110.344827586207</v>
      </c>
    </row>
    <row r="75" customHeight="1" spans="1:5">
      <c r="A75" s="220" t="s">
        <v>102</v>
      </c>
      <c r="B75" s="218"/>
      <c r="C75" s="218"/>
      <c r="D75" s="219"/>
      <c r="E75" s="219"/>
    </row>
    <row r="76" customHeight="1" spans="1:5">
      <c r="A76" s="220" t="s">
        <v>103</v>
      </c>
      <c r="B76" s="218"/>
      <c r="C76" s="218"/>
      <c r="D76" s="219"/>
      <c r="E76" s="219"/>
    </row>
    <row r="77" customHeight="1" spans="1:5">
      <c r="A77" s="220" t="s">
        <v>104</v>
      </c>
      <c r="B77" s="218"/>
      <c r="C77" s="218"/>
      <c r="D77" s="219"/>
      <c r="E77" s="219"/>
    </row>
    <row r="78" customHeight="1" spans="1:5">
      <c r="A78" s="220" t="s">
        <v>105</v>
      </c>
      <c r="B78" s="218"/>
      <c r="C78" s="218"/>
      <c r="D78" s="219"/>
      <c r="E78" s="219"/>
    </row>
    <row r="79" customHeight="1" spans="1:5">
      <c r="A79" s="220" t="s">
        <v>106</v>
      </c>
      <c r="B79" s="218"/>
      <c r="C79" s="218"/>
      <c r="D79" s="219"/>
      <c r="E79" s="219"/>
    </row>
    <row r="80" customHeight="1" spans="1:5">
      <c r="A80" s="220" t="s">
        <v>107</v>
      </c>
      <c r="B80" s="218">
        <v>33</v>
      </c>
      <c r="C80" s="218">
        <v>36</v>
      </c>
      <c r="D80" s="219">
        <f>(C80/B80)*100</f>
        <v>109.090909090909</v>
      </c>
      <c r="E80" s="219">
        <v>720</v>
      </c>
    </row>
    <row r="81" customHeight="1" spans="1:5">
      <c r="A81" s="220" t="s">
        <v>108</v>
      </c>
      <c r="B81" s="218"/>
      <c r="C81" s="218"/>
      <c r="D81" s="219"/>
      <c r="E81" s="219"/>
    </row>
    <row r="82" customHeight="1" spans="1:5">
      <c r="A82" s="220" t="s">
        <v>109</v>
      </c>
      <c r="B82" s="218"/>
      <c r="C82" s="218"/>
      <c r="D82" s="219"/>
      <c r="E82" s="219"/>
    </row>
    <row r="83" customHeight="1" spans="1:5">
      <c r="A83" s="220" t="s">
        <v>110</v>
      </c>
      <c r="B83" s="218"/>
      <c r="C83" s="218"/>
      <c r="D83" s="219"/>
      <c r="E83" s="219"/>
    </row>
    <row r="84" customHeight="1" spans="1:5">
      <c r="A84" s="217" t="s">
        <v>111</v>
      </c>
      <c r="B84" s="218">
        <f>SUM(B85:B89)</f>
        <v>1003</v>
      </c>
      <c r="C84" s="218">
        <v>3632</v>
      </c>
      <c r="D84" s="219">
        <f t="shared" ref="D84:D92" si="8">(C84/B84)*100</f>
        <v>362.113659022931</v>
      </c>
      <c r="E84" s="219">
        <v>131.308749096168</v>
      </c>
    </row>
    <row r="85" customHeight="1" spans="1:5">
      <c r="A85" s="220" t="s">
        <v>112</v>
      </c>
      <c r="B85" s="218">
        <v>426</v>
      </c>
      <c r="C85" s="218">
        <v>1875</v>
      </c>
      <c r="D85" s="219">
        <f t="shared" si="8"/>
        <v>440.140845070423</v>
      </c>
      <c r="E85" s="219">
        <v>196.129707112971</v>
      </c>
    </row>
    <row r="86" customHeight="1" spans="1:5">
      <c r="A86" s="220" t="s">
        <v>113</v>
      </c>
      <c r="B86" s="218">
        <v>95</v>
      </c>
      <c r="C86" s="218">
        <v>534</v>
      </c>
      <c r="D86" s="219">
        <f t="shared" si="8"/>
        <v>562.105263157895</v>
      </c>
      <c r="E86" s="219">
        <v>178</v>
      </c>
    </row>
    <row r="87" customHeight="1" spans="1:5">
      <c r="A87" s="220" t="s">
        <v>114</v>
      </c>
      <c r="B87" s="218">
        <v>5</v>
      </c>
      <c r="C87" s="218">
        <v>260</v>
      </c>
      <c r="D87" s="219">
        <f t="shared" si="8"/>
        <v>5200</v>
      </c>
      <c r="E87" s="219">
        <v>650</v>
      </c>
    </row>
    <row r="88" customHeight="1" spans="1:5">
      <c r="A88" s="220" t="s">
        <v>115</v>
      </c>
      <c r="B88" s="218">
        <v>297</v>
      </c>
      <c r="C88" s="218">
        <v>611</v>
      </c>
      <c r="D88" s="219">
        <f t="shared" si="8"/>
        <v>205.723905723906</v>
      </c>
      <c r="E88" s="219">
        <v>99.1883116883117</v>
      </c>
    </row>
    <row r="89" customHeight="1" spans="1:5">
      <c r="A89" s="220" t="s">
        <v>116</v>
      </c>
      <c r="B89" s="218">
        <v>180</v>
      </c>
      <c r="C89" s="218">
        <v>352</v>
      </c>
      <c r="D89" s="219">
        <f t="shared" si="8"/>
        <v>195.555555555556</v>
      </c>
      <c r="E89" s="219">
        <v>41.2177985948478</v>
      </c>
    </row>
    <row r="90" customHeight="1" spans="1:5">
      <c r="A90" s="217" t="s">
        <v>117</v>
      </c>
      <c r="B90" s="218">
        <f>SUM(B91:B110)</f>
        <v>22075</v>
      </c>
      <c r="C90" s="218">
        <v>24319</v>
      </c>
      <c r="D90" s="219">
        <f t="shared" si="8"/>
        <v>110.165345413364</v>
      </c>
      <c r="E90" s="219">
        <v>60.7200818955831</v>
      </c>
    </row>
    <row r="91" customHeight="1" spans="1:5">
      <c r="A91" s="220" t="s">
        <v>118</v>
      </c>
      <c r="B91" s="218">
        <v>20</v>
      </c>
      <c r="C91" s="218">
        <v>204</v>
      </c>
      <c r="D91" s="219">
        <f t="shared" si="8"/>
        <v>1020</v>
      </c>
      <c r="E91" s="219">
        <v>122.155688622754</v>
      </c>
    </row>
    <row r="92" customHeight="1" spans="1:5">
      <c r="A92" s="220" t="s">
        <v>119</v>
      </c>
      <c r="B92" s="218">
        <v>339</v>
      </c>
      <c r="C92" s="218">
        <v>639</v>
      </c>
      <c r="D92" s="219">
        <f t="shared" si="8"/>
        <v>188.495575221239</v>
      </c>
      <c r="E92" s="219">
        <v>124.561403508772</v>
      </c>
    </row>
    <row r="93" customHeight="1" spans="1:5">
      <c r="A93" s="220" t="s">
        <v>120</v>
      </c>
      <c r="B93" s="218"/>
      <c r="C93" s="218"/>
      <c r="D93" s="219"/>
      <c r="E93" s="219"/>
    </row>
    <row r="94" customHeight="1" spans="1:5">
      <c r="A94" s="220" t="s">
        <v>121</v>
      </c>
      <c r="B94" s="218">
        <v>7422</v>
      </c>
      <c r="C94" s="218">
        <v>7655</v>
      </c>
      <c r="D94" s="219">
        <f t="shared" ref="D94:D97" si="9">(C94/B94)*100</f>
        <v>103.13931554837</v>
      </c>
      <c r="E94" s="219"/>
    </row>
    <row r="95" customHeight="1" spans="1:5">
      <c r="A95" s="220" t="s">
        <v>122</v>
      </c>
      <c r="B95" s="218">
        <v>0</v>
      </c>
      <c r="C95" s="218">
        <v>0</v>
      </c>
      <c r="D95" s="219">
        <v>0</v>
      </c>
      <c r="E95" s="219"/>
    </row>
    <row r="96" customHeight="1" spans="1:5">
      <c r="A96" s="220" t="s">
        <v>123</v>
      </c>
      <c r="B96" s="218">
        <v>927</v>
      </c>
      <c r="C96" s="218">
        <v>779</v>
      </c>
      <c r="D96" s="219">
        <f t="shared" si="9"/>
        <v>84.03451995685</v>
      </c>
      <c r="E96" s="219"/>
    </row>
    <row r="97" customHeight="1" spans="1:5">
      <c r="A97" s="220" t="s">
        <v>124</v>
      </c>
      <c r="B97" s="218">
        <v>1011</v>
      </c>
      <c r="C97" s="218">
        <v>749</v>
      </c>
      <c r="D97" s="219">
        <f t="shared" si="9"/>
        <v>74.0850642927794</v>
      </c>
      <c r="E97" s="219">
        <v>120.418006430868</v>
      </c>
    </row>
    <row r="98" customHeight="1" spans="1:5">
      <c r="A98" s="220" t="s">
        <v>125</v>
      </c>
      <c r="B98" s="218">
        <v>0</v>
      </c>
      <c r="C98" s="218">
        <v>128</v>
      </c>
      <c r="D98" s="219">
        <v>0</v>
      </c>
      <c r="E98" s="219">
        <v>14.0814081408141</v>
      </c>
    </row>
    <row r="99" customHeight="1" spans="1:5">
      <c r="A99" s="220" t="s">
        <v>126</v>
      </c>
      <c r="B99" s="218">
        <v>213</v>
      </c>
      <c r="C99" s="218">
        <v>294</v>
      </c>
      <c r="D99" s="219">
        <f t="shared" ref="D99:D104" si="10">(C99/B99)*100</f>
        <v>138.028169014085</v>
      </c>
      <c r="E99" s="219">
        <v>735</v>
      </c>
    </row>
    <row r="100" customHeight="1" spans="1:5">
      <c r="A100" s="220" t="s">
        <v>127</v>
      </c>
      <c r="B100" s="218">
        <v>191</v>
      </c>
      <c r="C100" s="218">
        <v>391</v>
      </c>
      <c r="D100" s="219">
        <f t="shared" si="10"/>
        <v>204.712041884817</v>
      </c>
      <c r="E100" s="219">
        <v>191.666666666667</v>
      </c>
    </row>
    <row r="101" customHeight="1" spans="1:5">
      <c r="A101" s="220" t="s">
        <v>128</v>
      </c>
      <c r="B101" s="218">
        <v>374</v>
      </c>
      <c r="C101" s="218">
        <v>484</v>
      </c>
      <c r="D101" s="219">
        <f t="shared" si="10"/>
        <v>129.411764705882</v>
      </c>
      <c r="E101" s="219">
        <v>68.6524822695036</v>
      </c>
    </row>
    <row r="102" customHeight="1" spans="1:5">
      <c r="A102" s="220" t="s">
        <v>129</v>
      </c>
      <c r="B102" s="218">
        <v>3</v>
      </c>
      <c r="C102" s="218">
        <v>66</v>
      </c>
      <c r="D102" s="219">
        <f t="shared" si="10"/>
        <v>2200</v>
      </c>
      <c r="E102" s="219">
        <v>0.532644661447825</v>
      </c>
    </row>
    <row r="103" customHeight="1" spans="1:5">
      <c r="A103" s="220" t="s">
        <v>130</v>
      </c>
      <c r="B103" s="218">
        <v>8648</v>
      </c>
      <c r="C103" s="218">
        <v>9393</v>
      </c>
      <c r="D103" s="219">
        <f t="shared" si="10"/>
        <v>108.614708603145</v>
      </c>
      <c r="E103" s="219">
        <v>16194.8275862069</v>
      </c>
    </row>
    <row r="104" customHeight="1" spans="1:5">
      <c r="A104" s="220" t="s">
        <v>131</v>
      </c>
      <c r="B104" s="218">
        <v>15</v>
      </c>
      <c r="C104" s="218">
        <v>30</v>
      </c>
      <c r="D104" s="219">
        <f t="shared" si="10"/>
        <v>200</v>
      </c>
      <c r="E104" s="219">
        <v>0.283580678703091</v>
      </c>
    </row>
    <row r="105" customHeight="1" spans="1:5">
      <c r="A105" s="220" t="s">
        <v>132</v>
      </c>
      <c r="B105" s="218">
        <v>51</v>
      </c>
      <c r="C105" s="218"/>
      <c r="D105" s="219"/>
      <c r="E105" s="219"/>
    </row>
    <row r="106" customHeight="1" spans="1:5">
      <c r="A106" s="220" t="s">
        <v>133</v>
      </c>
      <c r="B106" s="218"/>
      <c r="C106" s="218"/>
      <c r="D106" s="219"/>
      <c r="E106" s="219"/>
    </row>
    <row r="107" customHeight="1" spans="1:5">
      <c r="A107" s="220" t="s">
        <v>134</v>
      </c>
      <c r="B107" s="218"/>
      <c r="C107" s="218">
        <v>917</v>
      </c>
      <c r="D107" s="219"/>
      <c r="E107" s="219"/>
    </row>
    <row r="108" customHeight="1" spans="1:5">
      <c r="A108" s="220" t="s">
        <v>135</v>
      </c>
      <c r="B108" s="218">
        <v>2425</v>
      </c>
      <c r="C108" s="218">
        <v>2107</v>
      </c>
      <c r="D108" s="219">
        <f t="shared" ref="D108:D115" si="11">(C108/B108)*100</f>
        <v>86.8865979381443</v>
      </c>
      <c r="E108" s="219">
        <v>219.479166666667</v>
      </c>
    </row>
    <row r="109" customHeight="1" spans="1:5">
      <c r="A109" s="220" t="s">
        <v>136</v>
      </c>
      <c r="B109" s="218">
        <v>436</v>
      </c>
      <c r="C109" s="218">
        <v>481</v>
      </c>
      <c r="D109" s="219">
        <f t="shared" si="11"/>
        <v>110.321100917431</v>
      </c>
      <c r="E109" s="219"/>
    </row>
    <row r="110" customHeight="1" spans="1:5">
      <c r="A110" s="220" t="s">
        <v>137</v>
      </c>
      <c r="B110" s="218"/>
      <c r="C110" s="218">
        <v>2</v>
      </c>
      <c r="D110" s="219"/>
      <c r="E110" s="219"/>
    </row>
    <row r="111" customHeight="1" spans="1:5">
      <c r="A111" s="217" t="s">
        <v>138</v>
      </c>
      <c r="B111" s="218">
        <f>SUM(B112:B123)</f>
        <v>12719</v>
      </c>
      <c r="C111" s="218">
        <v>17106</v>
      </c>
      <c r="D111" s="219">
        <f t="shared" si="11"/>
        <v>134.491705322746</v>
      </c>
      <c r="E111" s="219">
        <v>122.325514874142</v>
      </c>
    </row>
    <row r="112" customHeight="1" spans="1:5">
      <c r="A112" s="220" t="s">
        <v>139</v>
      </c>
      <c r="B112" s="218">
        <v>292</v>
      </c>
      <c r="C112" s="218">
        <v>401</v>
      </c>
      <c r="D112" s="219">
        <f t="shared" si="11"/>
        <v>137.328767123288</v>
      </c>
      <c r="E112" s="219">
        <v>112.324929971989</v>
      </c>
    </row>
    <row r="113" customHeight="1" spans="1:5">
      <c r="A113" s="220" t="s">
        <v>140</v>
      </c>
      <c r="B113" s="218">
        <v>1115</v>
      </c>
      <c r="C113" s="218">
        <v>2447</v>
      </c>
      <c r="D113" s="219">
        <f t="shared" si="11"/>
        <v>219.461883408072</v>
      </c>
      <c r="E113" s="219">
        <v>112.661141804788</v>
      </c>
    </row>
    <row r="114" customHeight="1" spans="1:5">
      <c r="A114" s="220" t="s">
        <v>141</v>
      </c>
      <c r="B114" s="218">
        <v>2296</v>
      </c>
      <c r="C114" s="218">
        <v>2772</v>
      </c>
      <c r="D114" s="219">
        <f t="shared" si="11"/>
        <v>120.731707317073</v>
      </c>
      <c r="E114" s="219">
        <v>109.262908947576</v>
      </c>
    </row>
    <row r="115" customHeight="1" spans="1:5">
      <c r="A115" s="220" t="s">
        <v>142</v>
      </c>
      <c r="B115" s="218">
        <v>552</v>
      </c>
      <c r="C115" s="218">
        <v>1827</v>
      </c>
      <c r="D115" s="219">
        <f t="shared" si="11"/>
        <v>330.978260869565</v>
      </c>
      <c r="E115" s="219">
        <v>90.1332017760237</v>
      </c>
    </row>
    <row r="116" customHeight="1" spans="1:5">
      <c r="A116" s="220" t="s">
        <v>143</v>
      </c>
      <c r="B116" s="218"/>
      <c r="C116" s="218">
        <v>117</v>
      </c>
      <c r="D116" s="219"/>
      <c r="E116" s="219"/>
    </row>
    <row r="117" customHeight="1" spans="1:5">
      <c r="A117" s="220" t="s">
        <v>144</v>
      </c>
      <c r="B117" s="218">
        <v>115</v>
      </c>
      <c r="C117" s="218">
        <v>454</v>
      </c>
      <c r="D117" s="219">
        <f t="shared" ref="D117:D122" si="12">(C117/B117)*100</f>
        <v>394.782608695652</v>
      </c>
      <c r="E117" s="219">
        <v>63.3193863319386</v>
      </c>
    </row>
    <row r="118" customHeight="1" spans="1:5">
      <c r="A118" s="220" t="s">
        <v>145</v>
      </c>
      <c r="B118" s="218">
        <v>258</v>
      </c>
      <c r="C118" s="218">
        <v>417</v>
      </c>
      <c r="D118" s="219">
        <f t="shared" si="12"/>
        <v>161.627906976744</v>
      </c>
      <c r="E118" s="219">
        <v>114.246575342466</v>
      </c>
    </row>
    <row r="119" customHeight="1" spans="1:5">
      <c r="A119" s="220" t="s">
        <v>146</v>
      </c>
      <c r="B119" s="218">
        <v>1050</v>
      </c>
      <c r="C119" s="218">
        <v>429</v>
      </c>
      <c r="D119" s="219">
        <f t="shared" si="12"/>
        <v>40.8571428571429</v>
      </c>
      <c r="E119" s="219"/>
    </row>
    <row r="120" customHeight="1" spans="1:5">
      <c r="A120" s="220" t="s">
        <v>147</v>
      </c>
      <c r="B120" s="218">
        <v>6975</v>
      </c>
      <c r="C120" s="218">
        <v>7886</v>
      </c>
      <c r="D120" s="219">
        <f t="shared" si="12"/>
        <v>113.060931899642</v>
      </c>
      <c r="E120" s="219">
        <v>147.456993268512</v>
      </c>
    </row>
    <row r="121" customHeight="1" spans="1:5">
      <c r="A121" s="220" t="s">
        <v>148</v>
      </c>
      <c r="B121" s="218">
        <v>58</v>
      </c>
      <c r="C121" s="218">
        <v>348</v>
      </c>
      <c r="D121" s="219">
        <f t="shared" si="12"/>
        <v>600</v>
      </c>
      <c r="E121" s="219">
        <v>86.783042394015</v>
      </c>
    </row>
    <row r="122" customHeight="1" spans="1:5">
      <c r="A122" s="220" t="s">
        <v>149</v>
      </c>
      <c r="B122" s="218">
        <v>8</v>
      </c>
      <c r="C122" s="218">
        <v>8</v>
      </c>
      <c r="D122" s="219">
        <f t="shared" si="12"/>
        <v>100</v>
      </c>
      <c r="E122" s="219">
        <v>42.1052631578947</v>
      </c>
    </row>
    <row r="123" customHeight="1" spans="1:5">
      <c r="A123" s="220" t="s">
        <v>150</v>
      </c>
      <c r="B123" s="218"/>
      <c r="C123" s="218"/>
      <c r="D123" s="219"/>
      <c r="E123" s="219"/>
    </row>
    <row r="124" customHeight="1" spans="1:5">
      <c r="A124" s="217" t="s">
        <v>151</v>
      </c>
      <c r="B124" s="218">
        <f>SUM(B125:B127,B128:B139)</f>
        <v>8277</v>
      </c>
      <c r="C124" s="218">
        <v>13081</v>
      </c>
      <c r="D124" s="219">
        <f t="shared" ref="D124:D130" si="13">(C124/B124)*100</f>
        <v>158.040352784825</v>
      </c>
      <c r="E124" s="219">
        <v>111.384536784741</v>
      </c>
    </row>
    <row r="125" customHeight="1" spans="1:5">
      <c r="A125" s="220" t="s">
        <v>152</v>
      </c>
      <c r="B125" s="218">
        <v>174</v>
      </c>
      <c r="C125" s="218">
        <v>285</v>
      </c>
      <c r="D125" s="219">
        <f t="shared" si="13"/>
        <v>163.793103448276</v>
      </c>
      <c r="E125" s="219">
        <v>126.666666666667</v>
      </c>
    </row>
    <row r="126" customHeight="1" spans="1:5">
      <c r="A126" s="220" t="s">
        <v>153</v>
      </c>
      <c r="B126" s="218">
        <v>83</v>
      </c>
      <c r="C126" s="218">
        <v>83</v>
      </c>
      <c r="D126" s="219">
        <f t="shared" si="13"/>
        <v>100</v>
      </c>
      <c r="E126" s="219">
        <v>61.9402985074627</v>
      </c>
    </row>
    <row r="127" customHeight="1" spans="1:5">
      <c r="A127" s="220" t="s">
        <v>154</v>
      </c>
      <c r="B127" s="218">
        <v>13</v>
      </c>
      <c r="C127" s="218">
        <v>3251</v>
      </c>
      <c r="D127" s="219">
        <f t="shared" si="13"/>
        <v>25007.6923076923</v>
      </c>
      <c r="E127" s="219">
        <v>191.010575793184</v>
      </c>
    </row>
    <row r="128" customHeight="1" spans="1:5">
      <c r="A128" s="220" t="s">
        <v>155</v>
      </c>
      <c r="B128" s="218">
        <v>4097</v>
      </c>
      <c r="C128" s="218">
        <v>3793</v>
      </c>
      <c r="D128" s="219">
        <f t="shared" si="13"/>
        <v>92.5799365389309</v>
      </c>
      <c r="E128" s="219"/>
    </row>
    <row r="129" customHeight="1" spans="1:5">
      <c r="A129" s="220" t="s">
        <v>156</v>
      </c>
      <c r="B129" s="218">
        <v>563</v>
      </c>
      <c r="C129" s="218">
        <v>480</v>
      </c>
      <c r="D129" s="219">
        <f t="shared" si="13"/>
        <v>85.2575488454707</v>
      </c>
      <c r="E129" s="219">
        <v>18.8235294117647</v>
      </c>
    </row>
    <row r="130" customHeight="1" spans="1:5">
      <c r="A130" s="220" t="s">
        <v>157</v>
      </c>
      <c r="B130" s="218">
        <v>2675</v>
      </c>
      <c r="C130" s="218">
        <v>2675</v>
      </c>
      <c r="D130" s="219">
        <f t="shared" si="13"/>
        <v>100</v>
      </c>
      <c r="E130" s="219">
        <v>3566.66666666667</v>
      </c>
    </row>
    <row r="131" customHeight="1" spans="1:5">
      <c r="A131" s="220" t="s">
        <v>158</v>
      </c>
      <c r="B131" s="218"/>
      <c r="C131" s="218"/>
      <c r="D131" s="219"/>
      <c r="E131" s="219"/>
    </row>
    <row r="132" customHeight="1" spans="1:5">
      <c r="A132" s="220" t="s">
        <v>159</v>
      </c>
      <c r="B132" s="218"/>
      <c r="C132" s="218"/>
      <c r="D132" s="219"/>
      <c r="E132" s="219"/>
    </row>
    <row r="133" customHeight="1" spans="1:5">
      <c r="A133" s="220" t="s">
        <v>160</v>
      </c>
      <c r="B133" s="218"/>
      <c r="C133" s="218"/>
      <c r="D133" s="219"/>
      <c r="E133" s="219"/>
    </row>
    <row r="134" customHeight="1" spans="1:5">
      <c r="A134" s="220" t="s">
        <v>161</v>
      </c>
      <c r="B134" s="218"/>
      <c r="C134" s="218">
        <v>2080</v>
      </c>
      <c r="D134" s="219"/>
      <c r="E134" s="219">
        <v>181.659388646288</v>
      </c>
    </row>
    <row r="135" customHeight="1" spans="1:5">
      <c r="A135" s="220" t="s">
        <v>162</v>
      </c>
      <c r="B135" s="218">
        <v>80</v>
      </c>
      <c r="C135" s="218">
        <v>140</v>
      </c>
      <c r="D135" s="219">
        <f t="shared" ref="D135:D141" si="14">(C135/B135)*100</f>
        <v>175</v>
      </c>
      <c r="E135" s="219">
        <v>28</v>
      </c>
    </row>
    <row r="136" customHeight="1" spans="1:5">
      <c r="A136" s="220" t="s">
        <v>163</v>
      </c>
      <c r="B136" s="218"/>
      <c r="C136" s="218">
        <v>256</v>
      </c>
      <c r="D136" s="219"/>
      <c r="E136" s="219"/>
    </row>
    <row r="137" customHeight="1" spans="1:5">
      <c r="A137" s="220" t="s">
        <v>164</v>
      </c>
      <c r="B137" s="218"/>
      <c r="C137" s="218"/>
      <c r="D137" s="219"/>
      <c r="E137" s="219"/>
    </row>
    <row r="138" customHeight="1" spans="1:5">
      <c r="A138" s="220" t="s">
        <v>165</v>
      </c>
      <c r="B138" s="218"/>
      <c r="C138" s="218"/>
      <c r="D138" s="219"/>
      <c r="E138" s="219"/>
    </row>
    <row r="139" customHeight="1" spans="1:5">
      <c r="A139" s="220" t="s">
        <v>166</v>
      </c>
      <c r="B139" s="218">
        <v>592</v>
      </c>
      <c r="C139" s="218">
        <v>38</v>
      </c>
      <c r="D139" s="219">
        <f t="shared" si="14"/>
        <v>6.41891891891892</v>
      </c>
      <c r="E139" s="219">
        <v>9.62025316455696</v>
      </c>
    </row>
    <row r="140" customHeight="1" spans="1:5">
      <c r="A140" s="217" t="s">
        <v>167</v>
      </c>
      <c r="B140" s="218">
        <f>SUM(B141:B146)</f>
        <v>1320</v>
      </c>
      <c r="C140" s="218">
        <v>6034</v>
      </c>
      <c r="D140" s="219">
        <f t="shared" si="14"/>
        <v>457.121212121212</v>
      </c>
      <c r="E140" s="219">
        <v>52.0531400966184</v>
      </c>
    </row>
    <row r="141" customHeight="1" spans="1:5">
      <c r="A141" s="220" t="s">
        <v>168</v>
      </c>
      <c r="B141" s="218">
        <v>1267</v>
      </c>
      <c r="C141" s="218">
        <v>1471</v>
      </c>
      <c r="D141" s="219">
        <f t="shared" si="14"/>
        <v>116.101026045777</v>
      </c>
      <c r="E141" s="219">
        <v>101.588397790055</v>
      </c>
    </row>
    <row r="142" customHeight="1" spans="1:5">
      <c r="A142" s="220" t="s">
        <v>169</v>
      </c>
      <c r="B142" s="218"/>
      <c r="C142" s="218">
        <v>77</v>
      </c>
      <c r="D142" s="219"/>
      <c r="E142" s="219">
        <v>1540</v>
      </c>
    </row>
    <row r="143" customHeight="1" spans="1:5">
      <c r="A143" s="220" t="s">
        <v>170</v>
      </c>
      <c r="B143" s="218">
        <v>53</v>
      </c>
      <c r="C143" s="218">
        <v>3791</v>
      </c>
      <c r="D143" s="219">
        <f t="shared" ref="D143:D150" si="15">(C143/B143)*100</f>
        <v>7152.83018867925</v>
      </c>
      <c r="E143" s="219">
        <v>38.1657102587335</v>
      </c>
    </row>
    <row r="144" customHeight="1" spans="1:5">
      <c r="A144" s="220" t="s">
        <v>171</v>
      </c>
      <c r="B144" s="218"/>
      <c r="C144" s="218">
        <v>354</v>
      </c>
      <c r="D144" s="219"/>
      <c r="E144" s="219">
        <v>190.322580645161</v>
      </c>
    </row>
    <row r="145" customHeight="1" spans="1:5">
      <c r="A145" s="220" t="s">
        <v>172</v>
      </c>
      <c r="B145" s="218"/>
      <c r="C145" s="218"/>
      <c r="D145" s="219"/>
      <c r="E145" s="219"/>
    </row>
    <row r="146" customHeight="1" spans="1:5">
      <c r="A146" s="220" t="s">
        <v>173</v>
      </c>
      <c r="B146" s="218"/>
      <c r="C146" s="218">
        <v>341</v>
      </c>
      <c r="D146" s="219"/>
      <c r="E146" s="219">
        <v>1705</v>
      </c>
    </row>
    <row r="147" customHeight="1" spans="1:5">
      <c r="A147" s="217" t="s">
        <v>174</v>
      </c>
      <c r="B147" s="218">
        <f>SUM(B148:B150,B151:B157)</f>
        <v>18731</v>
      </c>
      <c r="C147" s="218">
        <v>49575</v>
      </c>
      <c r="D147" s="219">
        <f t="shared" si="15"/>
        <v>264.668197106401</v>
      </c>
      <c r="E147" s="219">
        <v>151.415656210867</v>
      </c>
    </row>
    <row r="148" customHeight="1" spans="1:5">
      <c r="A148" s="220" t="s">
        <v>175</v>
      </c>
      <c r="B148" s="218">
        <v>3347</v>
      </c>
      <c r="C148" s="218">
        <v>5455</v>
      </c>
      <c r="D148" s="219">
        <f t="shared" si="15"/>
        <v>162.981774723633</v>
      </c>
      <c r="E148" s="219">
        <v>106.149056236622</v>
      </c>
    </row>
    <row r="149" customHeight="1" spans="1:5">
      <c r="A149" s="220" t="s">
        <v>176</v>
      </c>
      <c r="B149" s="218">
        <v>3129</v>
      </c>
      <c r="C149" s="218">
        <v>3611</v>
      </c>
      <c r="D149" s="219">
        <f t="shared" si="15"/>
        <v>115.404282518376</v>
      </c>
      <c r="E149" s="219">
        <v>68.1577953944885</v>
      </c>
    </row>
    <row r="150" customHeight="1" spans="1:5">
      <c r="A150" s="220" t="s">
        <v>177</v>
      </c>
      <c r="B150" s="218">
        <v>2492</v>
      </c>
      <c r="C150" s="218">
        <v>4789</v>
      </c>
      <c r="D150" s="219">
        <f t="shared" si="15"/>
        <v>192.174959871589</v>
      </c>
      <c r="E150" s="219">
        <v>133.472686733556</v>
      </c>
    </row>
    <row r="151" customHeight="1" spans="1:5">
      <c r="A151" s="220" t="s">
        <v>178</v>
      </c>
      <c r="B151" s="218"/>
      <c r="C151" s="218"/>
      <c r="D151" s="219"/>
      <c r="E151" s="219"/>
    </row>
    <row r="152" customHeight="1" spans="1:5">
      <c r="A152" s="220" t="s">
        <v>179</v>
      </c>
      <c r="B152" s="218">
        <v>7940</v>
      </c>
      <c r="C152" s="218">
        <v>31840</v>
      </c>
      <c r="D152" s="219">
        <f t="shared" ref="D152:D155" si="16">(C152/B152)*100</f>
        <v>401.007556675063</v>
      </c>
      <c r="E152" s="219">
        <v>248.614039197314</v>
      </c>
    </row>
    <row r="153" customHeight="1" spans="1:5">
      <c r="A153" s="220" t="s">
        <v>180</v>
      </c>
      <c r="B153" s="218">
        <v>0</v>
      </c>
      <c r="C153" s="218">
        <v>333</v>
      </c>
      <c r="D153" s="219">
        <v>0</v>
      </c>
      <c r="E153" s="219">
        <v>3330</v>
      </c>
    </row>
    <row r="154" customHeight="1" spans="1:5">
      <c r="A154" s="220" t="s">
        <v>181</v>
      </c>
      <c r="B154" s="218">
        <v>1522</v>
      </c>
      <c r="C154" s="218">
        <v>2977</v>
      </c>
      <c r="D154" s="219">
        <f t="shared" si="16"/>
        <v>195.597897503285</v>
      </c>
      <c r="E154" s="219">
        <v>63.980227810015</v>
      </c>
    </row>
    <row r="155" customHeight="1" spans="1:5">
      <c r="A155" s="220" t="s">
        <v>182</v>
      </c>
      <c r="B155" s="218">
        <v>301</v>
      </c>
      <c r="C155" s="218">
        <v>370</v>
      </c>
      <c r="D155" s="219">
        <f t="shared" si="16"/>
        <v>122.923588039867</v>
      </c>
      <c r="E155" s="219">
        <v>38.3022774327122</v>
      </c>
    </row>
    <row r="156" customHeight="1" spans="1:5">
      <c r="A156" s="220" t="s">
        <v>183</v>
      </c>
      <c r="B156" s="218"/>
      <c r="C156" s="218"/>
      <c r="D156" s="219"/>
      <c r="E156" s="219"/>
    </row>
    <row r="157" customHeight="1" spans="1:5">
      <c r="A157" s="220" t="s">
        <v>184</v>
      </c>
      <c r="B157" s="218"/>
      <c r="C157" s="218">
        <v>200</v>
      </c>
      <c r="D157" s="219"/>
      <c r="E157" s="219">
        <v>71.4285714285714</v>
      </c>
    </row>
    <row r="158" customHeight="1" spans="1:5">
      <c r="A158" s="217" t="s">
        <v>185</v>
      </c>
      <c r="B158" s="218">
        <f>SUM(B159:B165)</f>
        <v>11342</v>
      </c>
      <c r="C158" s="218">
        <v>17312</v>
      </c>
      <c r="D158" s="219">
        <f t="shared" ref="D158:D164" si="17">(C158/B158)*100</f>
        <v>152.636219361665</v>
      </c>
      <c r="E158" s="219">
        <v>1810.87866108787</v>
      </c>
    </row>
    <row r="159" customHeight="1" spans="1:5">
      <c r="A159" s="220" t="s">
        <v>186</v>
      </c>
      <c r="B159" s="218">
        <v>1332</v>
      </c>
      <c r="C159" s="218">
        <v>4854</v>
      </c>
      <c r="D159" s="219">
        <f t="shared" si="17"/>
        <v>364.414414414414</v>
      </c>
      <c r="E159" s="219">
        <v>513.107822410148</v>
      </c>
    </row>
    <row r="160" customHeight="1" spans="1:5">
      <c r="A160" s="220" t="s">
        <v>187</v>
      </c>
      <c r="B160" s="218"/>
      <c r="C160" s="218"/>
      <c r="D160" s="219"/>
      <c r="E160" s="219"/>
    </row>
    <row r="161" customHeight="1" spans="1:5">
      <c r="A161" s="220" t="s">
        <v>188</v>
      </c>
      <c r="B161" s="218"/>
      <c r="C161" s="218"/>
      <c r="D161" s="219"/>
      <c r="E161" s="219"/>
    </row>
    <row r="162" customHeight="1" spans="1:5">
      <c r="A162" s="220" t="s">
        <v>189</v>
      </c>
      <c r="B162" s="218"/>
      <c r="C162" s="218">
        <v>280</v>
      </c>
      <c r="D162" s="219"/>
      <c r="E162" s="219"/>
    </row>
    <row r="163" customHeight="1" spans="1:5">
      <c r="A163" s="220" t="s">
        <v>190</v>
      </c>
      <c r="B163" s="218">
        <v>10</v>
      </c>
      <c r="C163" s="218">
        <v>10</v>
      </c>
      <c r="D163" s="219">
        <f t="shared" si="17"/>
        <v>100</v>
      </c>
      <c r="E163" s="219">
        <v>100</v>
      </c>
    </row>
    <row r="164" customHeight="1" spans="1:5">
      <c r="A164" s="220" t="s">
        <v>191</v>
      </c>
      <c r="B164" s="218">
        <v>10000</v>
      </c>
      <c r="C164" s="218">
        <v>12168</v>
      </c>
      <c r="D164" s="219">
        <f t="shared" si="17"/>
        <v>121.68</v>
      </c>
      <c r="E164" s="219"/>
    </row>
    <row r="165" customHeight="1" spans="1:5">
      <c r="A165" s="220" t="s">
        <v>192</v>
      </c>
      <c r="B165" s="218"/>
      <c r="C165" s="218"/>
      <c r="D165" s="219"/>
      <c r="E165" s="219"/>
    </row>
    <row r="166" customHeight="1" spans="1:5">
      <c r="A166" s="217" t="s">
        <v>193</v>
      </c>
      <c r="B166" s="218">
        <f>SUM(B167:B174)</f>
        <v>1257</v>
      </c>
      <c r="C166" s="218">
        <v>292</v>
      </c>
      <c r="D166" s="219">
        <f t="shared" ref="D166:D172" si="18">(C166/B166)*100</f>
        <v>23.2299124900557</v>
      </c>
      <c r="E166" s="219">
        <v>95.7377049180328</v>
      </c>
    </row>
    <row r="167" customHeight="1" spans="1:5">
      <c r="A167" s="220" t="s">
        <v>194</v>
      </c>
      <c r="B167" s="218">
        <v>627</v>
      </c>
      <c r="C167" s="218"/>
      <c r="D167" s="219"/>
      <c r="E167" s="219"/>
    </row>
    <row r="168" customHeight="1" spans="1:5">
      <c r="A168" s="220" t="s">
        <v>195</v>
      </c>
      <c r="B168" s="218"/>
      <c r="C168" s="218"/>
      <c r="D168" s="219"/>
      <c r="E168" s="219"/>
    </row>
    <row r="169" customHeight="1" spans="1:5">
      <c r="A169" s="220" t="s">
        <v>196</v>
      </c>
      <c r="B169" s="218"/>
      <c r="C169" s="218"/>
      <c r="D169" s="219"/>
      <c r="E169" s="219"/>
    </row>
    <row r="170" customHeight="1" spans="1:5">
      <c r="A170" s="220" t="s">
        <v>197</v>
      </c>
      <c r="B170" s="218">
        <v>168</v>
      </c>
      <c r="C170" s="218">
        <v>15</v>
      </c>
      <c r="D170" s="219">
        <f t="shared" si="18"/>
        <v>8.92857142857143</v>
      </c>
      <c r="E170" s="219">
        <v>33.3333333333333</v>
      </c>
    </row>
    <row r="171" customHeight="1" spans="1:5">
      <c r="A171" s="220" t="s">
        <v>198</v>
      </c>
      <c r="B171" s="218">
        <v>162</v>
      </c>
      <c r="C171" s="218">
        <v>232</v>
      </c>
      <c r="D171" s="219">
        <f t="shared" si="18"/>
        <v>143.20987654321</v>
      </c>
      <c r="E171" s="219">
        <v>100.869565217391</v>
      </c>
    </row>
    <row r="172" customHeight="1" spans="1:5">
      <c r="A172" s="220" t="s">
        <v>199</v>
      </c>
      <c r="B172" s="218">
        <v>50</v>
      </c>
      <c r="C172" s="218">
        <v>45</v>
      </c>
      <c r="D172" s="219">
        <f t="shared" si="18"/>
        <v>90</v>
      </c>
      <c r="E172" s="219"/>
    </row>
    <row r="173" customHeight="1" spans="1:5">
      <c r="A173" s="220" t="s">
        <v>200</v>
      </c>
      <c r="B173" s="218">
        <v>250</v>
      </c>
      <c r="C173" s="218"/>
      <c r="D173" s="219"/>
      <c r="E173" s="219"/>
    </row>
    <row r="174" customHeight="1" spans="1:5">
      <c r="A174" s="220" t="s">
        <v>201</v>
      </c>
      <c r="B174" s="218"/>
      <c r="C174" s="218"/>
      <c r="D174" s="219"/>
      <c r="E174" s="219"/>
    </row>
    <row r="175" customHeight="1" spans="1:5">
      <c r="A175" s="217" t="s">
        <v>202</v>
      </c>
      <c r="B175" s="218">
        <f>SUM(B176:B179)</f>
        <v>437</v>
      </c>
      <c r="C175" s="218">
        <v>2407</v>
      </c>
      <c r="D175" s="219">
        <f t="shared" ref="D175:D177" si="19">(C175/B175)*100</f>
        <v>550.800915331808</v>
      </c>
      <c r="E175" s="219">
        <v>198.597359735974</v>
      </c>
    </row>
    <row r="176" customHeight="1" spans="1:5">
      <c r="A176" s="220" t="s">
        <v>203</v>
      </c>
      <c r="B176" s="218">
        <v>153</v>
      </c>
      <c r="C176" s="218">
        <v>176</v>
      </c>
      <c r="D176" s="219">
        <f t="shared" si="19"/>
        <v>115.032679738562</v>
      </c>
      <c r="E176" s="219">
        <v>90.7216494845361</v>
      </c>
    </row>
    <row r="177" customHeight="1" spans="1:5">
      <c r="A177" s="220" t="s">
        <v>204</v>
      </c>
      <c r="B177" s="218">
        <v>284</v>
      </c>
      <c r="C177" s="218">
        <v>431</v>
      </c>
      <c r="D177" s="219">
        <f t="shared" si="19"/>
        <v>151.760563380282</v>
      </c>
      <c r="E177" s="219">
        <v>42.3379174852652</v>
      </c>
    </row>
    <row r="178" customHeight="1" spans="1:5">
      <c r="A178" s="220" t="s">
        <v>205</v>
      </c>
      <c r="B178" s="218"/>
      <c r="C178" s="218"/>
      <c r="D178" s="219"/>
      <c r="E178" s="219"/>
    </row>
    <row r="179" customHeight="1" spans="1:5">
      <c r="A179" s="220" t="s">
        <v>206</v>
      </c>
      <c r="B179" s="218"/>
      <c r="C179" s="218">
        <v>1800</v>
      </c>
      <c r="D179" s="219"/>
      <c r="E179" s="219"/>
    </row>
    <row r="180" customHeight="1" spans="1:5">
      <c r="A180" s="217" t="s">
        <v>207</v>
      </c>
      <c r="B180" s="218">
        <f>SUM(B181:B185)</f>
        <v>7</v>
      </c>
      <c r="C180" s="218">
        <v>5</v>
      </c>
      <c r="D180" s="219">
        <f>(C180/B180)*100</f>
        <v>71.4285714285714</v>
      </c>
      <c r="E180" s="219">
        <v>9.43396226415094</v>
      </c>
    </row>
    <row r="181" customHeight="1" spans="1:5">
      <c r="A181" s="220" t="s">
        <v>208</v>
      </c>
      <c r="B181" s="218">
        <v>7</v>
      </c>
      <c r="C181" s="218">
        <v>5</v>
      </c>
      <c r="D181" s="219">
        <f>(C181/B181)*100</f>
        <v>71.4285714285714</v>
      </c>
      <c r="E181" s="219">
        <v>166.666666666667</v>
      </c>
    </row>
    <row r="182" customHeight="1" spans="1:5">
      <c r="A182" s="220" t="s">
        <v>209</v>
      </c>
      <c r="B182" s="218"/>
      <c r="C182" s="218"/>
      <c r="D182" s="219"/>
      <c r="E182" s="219"/>
    </row>
    <row r="183" customHeight="1" spans="1:5">
      <c r="A183" s="220" t="s">
        <v>210</v>
      </c>
      <c r="B183" s="218"/>
      <c r="C183" s="218"/>
      <c r="D183" s="219"/>
      <c r="E183" s="219"/>
    </row>
    <row r="184" customHeight="1" spans="1:5">
      <c r="A184" s="220" t="s">
        <v>211</v>
      </c>
      <c r="B184" s="218"/>
      <c r="C184" s="218"/>
      <c r="D184" s="219"/>
      <c r="E184" s="219"/>
    </row>
    <row r="185" customHeight="1" spans="1:5">
      <c r="A185" s="220" t="s">
        <v>212</v>
      </c>
      <c r="B185" s="218"/>
      <c r="C185" s="218"/>
      <c r="D185" s="219"/>
      <c r="E185" s="219"/>
    </row>
    <row r="186" customHeight="1" spans="1:5">
      <c r="A186" s="217" t="s">
        <v>213</v>
      </c>
      <c r="B186" s="218"/>
      <c r="C186" s="218"/>
      <c r="D186" s="219"/>
      <c r="E186" s="219"/>
    </row>
    <row r="187" customHeight="1" spans="1:5">
      <c r="A187" s="220" t="s">
        <v>214</v>
      </c>
      <c r="B187" s="218"/>
      <c r="C187" s="218"/>
      <c r="D187" s="219"/>
      <c r="E187" s="219"/>
    </row>
    <row r="188" customHeight="1" spans="1:5">
      <c r="A188" s="220" t="s">
        <v>215</v>
      </c>
      <c r="B188" s="218"/>
      <c r="C188" s="218"/>
      <c r="D188" s="219"/>
      <c r="E188" s="219"/>
    </row>
    <row r="189" customHeight="1" spans="1:5">
      <c r="A189" s="220" t="s">
        <v>216</v>
      </c>
      <c r="B189" s="218"/>
      <c r="C189" s="218"/>
      <c r="D189" s="219"/>
      <c r="E189" s="219"/>
    </row>
    <row r="190" customHeight="1" spans="1:5">
      <c r="A190" s="220" t="s">
        <v>217</v>
      </c>
      <c r="B190" s="218"/>
      <c r="C190" s="218"/>
      <c r="D190" s="219"/>
      <c r="E190" s="219"/>
    </row>
    <row r="191" customHeight="1" spans="1:5">
      <c r="A191" s="220" t="s">
        <v>218</v>
      </c>
      <c r="B191" s="218"/>
      <c r="C191" s="218"/>
      <c r="D191" s="219"/>
      <c r="E191" s="219"/>
    </row>
    <row r="192" customHeight="1" spans="1:5">
      <c r="A192" s="220" t="s">
        <v>175</v>
      </c>
      <c r="B192" s="218"/>
      <c r="C192" s="218"/>
      <c r="D192" s="219"/>
      <c r="E192" s="219"/>
    </row>
    <row r="193" customHeight="1" spans="1:5">
      <c r="A193" s="220" t="s">
        <v>219</v>
      </c>
      <c r="B193" s="218"/>
      <c r="C193" s="218"/>
      <c r="D193" s="219"/>
      <c r="E193" s="219"/>
    </row>
    <row r="194" customHeight="1" spans="1:5">
      <c r="A194" s="220" t="s">
        <v>220</v>
      </c>
      <c r="B194" s="218"/>
      <c r="C194" s="218"/>
      <c r="D194" s="219"/>
      <c r="E194" s="219"/>
    </row>
    <row r="195" customHeight="1" spans="1:5">
      <c r="A195" s="220" t="s">
        <v>221</v>
      </c>
      <c r="B195" s="218"/>
      <c r="C195" s="218"/>
      <c r="D195" s="219"/>
      <c r="E195" s="219"/>
    </row>
    <row r="196" customHeight="1" spans="1:5">
      <c r="A196" s="217" t="s">
        <v>222</v>
      </c>
      <c r="B196" s="218">
        <f>SUM(B197:B202)</f>
        <v>810</v>
      </c>
      <c r="C196" s="218">
        <v>1672</v>
      </c>
      <c r="D196" s="219">
        <f t="shared" ref="D196:D201" si="20">(C196/B196)*100</f>
        <v>206.41975308642</v>
      </c>
      <c r="E196" s="219">
        <v>41.8209104552276</v>
      </c>
    </row>
    <row r="197" customHeight="1" spans="1:5">
      <c r="A197" s="220" t="s">
        <v>223</v>
      </c>
      <c r="B197" s="218">
        <v>672</v>
      </c>
      <c r="C197" s="218">
        <v>1519</v>
      </c>
      <c r="D197" s="219">
        <f t="shared" si="20"/>
        <v>226.041666666667</v>
      </c>
      <c r="E197" s="219">
        <v>39.6191966614502</v>
      </c>
    </row>
    <row r="198" customHeight="1" spans="1:5">
      <c r="A198" s="220" t="s">
        <v>224</v>
      </c>
      <c r="B198" s="218"/>
      <c r="C198" s="218"/>
      <c r="D198" s="219"/>
      <c r="E198" s="219"/>
    </row>
    <row r="199" customHeight="1" spans="1:5">
      <c r="A199" s="220" t="s">
        <v>225</v>
      </c>
      <c r="B199" s="218"/>
      <c r="C199" s="218"/>
      <c r="D199" s="219"/>
      <c r="E199" s="219"/>
    </row>
    <row r="200" customHeight="1" spans="1:5">
      <c r="A200" s="220" t="s">
        <v>226</v>
      </c>
      <c r="B200" s="218">
        <v>101</v>
      </c>
      <c r="C200" s="218">
        <v>142</v>
      </c>
      <c r="D200" s="219">
        <f t="shared" si="20"/>
        <v>140.594059405941</v>
      </c>
      <c r="E200" s="219">
        <v>121.367521367521</v>
      </c>
    </row>
    <row r="201" customHeight="1" spans="1:5">
      <c r="A201" s="220" t="s">
        <v>227</v>
      </c>
      <c r="B201" s="218">
        <v>37</v>
      </c>
      <c r="C201" s="218">
        <v>11</v>
      </c>
      <c r="D201" s="219">
        <f t="shared" si="20"/>
        <v>29.7297297297297</v>
      </c>
      <c r="E201" s="219">
        <v>23.4042553191489</v>
      </c>
    </row>
    <row r="202" customHeight="1" spans="1:5">
      <c r="A202" s="220" t="s">
        <v>228</v>
      </c>
      <c r="B202" s="218"/>
      <c r="C202" s="218"/>
      <c r="D202" s="219"/>
      <c r="E202" s="219"/>
    </row>
    <row r="203" customHeight="1" spans="1:5">
      <c r="A203" s="217" t="s">
        <v>229</v>
      </c>
      <c r="B203" s="218">
        <f>SUM(B204:B206)</f>
        <v>1795</v>
      </c>
      <c r="C203" s="218">
        <v>19005</v>
      </c>
      <c r="D203" s="219">
        <f t="shared" ref="D203:D208" si="21">(C203/B203)*100</f>
        <v>1058.77437325905</v>
      </c>
      <c r="E203" s="219">
        <v>88.0676552363299</v>
      </c>
    </row>
    <row r="204" customHeight="1" spans="1:5">
      <c r="A204" s="220" t="s">
        <v>230</v>
      </c>
      <c r="B204" s="218">
        <v>1795</v>
      </c>
      <c r="C204" s="218">
        <v>19005</v>
      </c>
      <c r="D204" s="219">
        <f t="shared" si="21"/>
        <v>1058.77437325905</v>
      </c>
      <c r="E204" s="219">
        <v>88.1166543026706</v>
      </c>
    </row>
    <row r="205" customHeight="1" spans="1:5">
      <c r="A205" s="220" t="s">
        <v>231</v>
      </c>
      <c r="B205" s="218"/>
      <c r="C205" s="218"/>
      <c r="D205" s="219"/>
      <c r="E205" s="219"/>
    </row>
    <row r="206" customHeight="1" spans="1:5">
      <c r="A206" s="220" t="s">
        <v>232</v>
      </c>
      <c r="B206" s="218"/>
      <c r="C206" s="218"/>
      <c r="D206" s="219"/>
      <c r="E206" s="219"/>
    </row>
    <row r="207" customHeight="1" spans="1:5">
      <c r="A207" s="217" t="s">
        <v>233</v>
      </c>
      <c r="B207" s="218">
        <f>SUM(B208:B212)</f>
        <v>83</v>
      </c>
      <c r="C207" s="218">
        <v>126</v>
      </c>
      <c r="D207" s="219">
        <f t="shared" si="21"/>
        <v>151.807228915663</v>
      </c>
      <c r="E207" s="219">
        <v>33.3333333333333</v>
      </c>
    </row>
    <row r="208" customHeight="1" spans="1:5">
      <c r="A208" s="220" t="s">
        <v>234</v>
      </c>
      <c r="B208" s="218">
        <v>83</v>
      </c>
      <c r="C208" s="218">
        <v>126</v>
      </c>
      <c r="D208" s="219">
        <f t="shared" si="21"/>
        <v>151.807228915663</v>
      </c>
      <c r="E208" s="219">
        <v>106.779661016949</v>
      </c>
    </row>
    <row r="209" customHeight="1" spans="1:5">
      <c r="A209" s="220" t="s">
        <v>235</v>
      </c>
      <c r="B209" s="218"/>
      <c r="C209" s="218"/>
      <c r="D209" s="219"/>
      <c r="E209" s="219"/>
    </row>
    <row r="210" customHeight="1" spans="1:5">
      <c r="A210" s="220" t="s">
        <v>236</v>
      </c>
      <c r="B210" s="218"/>
      <c r="C210" s="218"/>
      <c r="D210" s="219"/>
      <c r="E210" s="219"/>
    </row>
    <row r="211" customHeight="1" spans="1:5">
      <c r="A211" s="220" t="s">
        <v>237</v>
      </c>
      <c r="B211" s="218"/>
      <c r="C211" s="218"/>
      <c r="D211" s="219"/>
      <c r="E211" s="219"/>
    </row>
    <row r="212" customHeight="1" spans="1:5">
      <c r="A212" s="220" t="s">
        <v>238</v>
      </c>
      <c r="B212" s="218"/>
      <c r="C212" s="218"/>
      <c r="D212" s="219"/>
      <c r="E212" s="219"/>
    </row>
    <row r="213" customHeight="1" spans="1:5">
      <c r="A213" s="217" t="s">
        <v>239</v>
      </c>
      <c r="B213" s="218"/>
      <c r="C213" s="218"/>
      <c r="D213" s="219"/>
      <c r="E213" s="219"/>
    </row>
    <row r="214" customHeight="1" spans="1:5">
      <c r="A214" s="217" t="s">
        <v>240</v>
      </c>
      <c r="B214" s="218">
        <f>SUM(B215:B216)</f>
        <v>11137</v>
      </c>
      <c r="C214" s="218">
        <v>100</v>
      </c>
      <c r="D214" s="219"/>
      <c r="E214" s="219"/>
    </row>
    <row r="215" customHeight="1" spans="1:5">
      <c r="A215" s="220" t="s">
        <v>241</v>
      </c>
      <c r="B215" s="218">
        <v>11137</v>
      </c>
      <c r="C215" s="218"/>
      <c r="D215" s="219"/>
      <c r="E215" s="219"/>
    </row>
    <row r="216" customHeight="1" spans="1:5">
      <c r="A216" s="220" t="s">
        <v>242</v>
      </c>
      <c r="B216" s="218">
        <v>0</v>
      </c>
      <c r="C216" s="218">
        <v>100</v>
      </c>
      <c r="D216" s="219"/>
      <c r="E216" s="219"/>
    </row>
    <row r="217" customHeight="1" spans="1:5">
      <c r="A217" s="217" t="s">
        <v>243</v>
      </c>
      <c r="B217" s="218">
        <f>SUM(B218:B220)</f>
        <v>0</v>
      </c>
      <c r="C217" s="218">
        <v>219</v>
      </c>
      <c r="D217" s="219"/>
      <c r="E217" s="219">
        <v>168.461538461538</v>
      </c>
    </row>
    <row r="218" customHeight="1" spans="1:5">
      <c r="A218" s="220" t="s">
        <v>244</v>
      </c>
      <c r="B218" s="218"/>
      <c r="C218" s="218"/>
      <c r="D218" s="219"/>
      <c r="E218" s="219"/>
    </row>
    <row r="219" customHeight="1" spans="1:5">
      <c r="A219" s="220" t="s">
        <v>245</v>
      </c>
      <c r="B219" s="218"/>
      <c r="C219" s="218"/>
      <c r="D219" s="219"/>
      <c r="E219" s="219"/>
    </row>
    <row r="220" customHeight="1" spans="1:5">
      <c r="A220" s="220" t="s">
        <v>246</v>
      </c>
      <c r="B220" s="218"/>
      <c r="C220" s="218">
        <v>219</v>
      </c>
      <c r="D220" s="219"/>
      <c r="E220" s="219">
        <v>168.461538461538</v>
      </c>
    </row>
    <row r="221" customHeight="1" spans="1:5">
      <c r="A221" s="217" t="s">
        <v>247</v>
      </c>
      <c r="B221" s="218"/>
      <c r="C221" s="218">
        <v>4</v>
      </c>
      <c r="D221" s="219"/>
      <c r="E221" s="219">
        <v>100</v>
      </c>
    </row>
    <row r="222" customHeight="1" spans="1:5">
      <c r="A222" s="220" t="s">
        <v>248</v>
      </c>
      <c r="B222" s="218"/>
      <c r="C222" s="218"/>
      <c r="D222" s="219"/>
      <c r="E222" s="219"/>
    </row>
    <row r="223" customHeight="1" spans="1:5">
      <c r="A223" s="220" t="s">
        <v>249</v>
      </c>
      <c r="B223" s="218"/>
      <c r="C223" s="218"/>
      <c r="D223" s="219"/>
      <c r="E223" s="219"/>
    </row>
    <row r="224" customHeight="1" spans="1:5">
      <c r="A224" s="220" t="s">
        <v>250</v>
      </c>
      <c r="B224" s="218"/>
      <c r="C224" s="218">
        <v>4</v>
      </c>
      <c r="D224" s="219"/>
      <c r="E224" s="219">
        <v>100</v>
      </c>
    </row>
    <row r="225" customHeight="1" spans="1:5">
      <c r="A225" s="221" t="s">
        <v>251</v>
      </c>
      <c r="B225" s="222">
        <v>133772</v>
      </c>
      <c r="C225" s="222">
        <v>225428</v>
      </c>
      <c r="D225" s="223"/>
      <c r="E225" s="223">
        <v>110.407044798926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2:E2"/>
  </mergeCells>
  <printOptions horizontalCentered="1"/>
  <pageMargins left="0.857638888888889" right="0.747916666666667" top="0.984027777777778" bottom="0.984027777777778" header="0.313888888888889" footer="0.313888888888889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0"/>
  <sheetViews>
    <sheetView showGridLines="0" topLeftCell="A30" workbookViewId="0">
      <selection activeCell="B63" sqref="B63"/>
    </sheetView>
  </sheetViews>
  <sheetFormatPr defaultColWidth="54.625" defaultRowHeight="48" customHeight="1" outlineLevelCol="6"/>
  <cols>
    <col min="1" max="1" width="35.625" style="188" customWidth="1"/>
    <col min="2" max="4" width="15.625" style="188" customWidth="1"/>
    <col min="5" max="5" width="14.625" style="188" customWidth="1"/>
    <col min="6" max="16384" width="54.625" style="189"/>
  </cols>
  <sheetData>
    <row r="1" s="1" customFormat="1" ht="20.1" customHeight="1" spans="1:7">
      <c r="A1" s="5" t="s">
        <v>252</v>
      </c>
      <c r="B1" s="35"/>
      <c r="C1" s="35"/>
      <c r="D1" s="35"/>
      <c r="E1" s="6"/>
      <c r="F1" s="6"/>
      <c r="G1" s="6"/>
    </row>
    <row r="2" s="187" customFormat="1" ht="50.1" customHeight="1" spans="1:4">
      <c r="A2" s="190" t="s">
        <v>253</v>
      </c>
      <c r="B2" s="190"/>
      <c r="C2" s="190"/>
      <c r="D2" s="190"/>
    </row>
    <row r="3" s="188" customFormat="1" ht="24" customHeight="1" spans="1:4">
      <c r="A3" s="191"/>
      <c r="B3" s="191"/>
      <c r="C3" s="191"/>
      <c r="D3" s="192" t="s">
        <v>2</v>
      </c>
    </row>
    <row r="4" s="188" customFormat="1" customHeight="1" spans="1:5">
      <c r="A4" s="193" t="s">
        <v>254</v>
      </c>
      <c r="B4" s="194" t="s">
        <v>255</v>
      </c>
      <c r="C4" s="195" t="s">
        <v>256</v>
      </c>
      <c r="D4" s="196" t="s">
        <v>257</v>
      </c>
      <c r="E4" s="188" t="s">
        <v>258</v>
      </c>
    </row>
    <row r="5" s="188" customFormat="1" ht="30" customHeight="1" spans="1:4">
      <c r="A5" s="197" t="s">
        <v>259</v>
      </c>
      <c r="B5" s="198">
        <v>40753</v>
      </c>
      <c r="C5" s="198">
        <v>49073</v>
      </c>
      <c r="D5" s="199">
        <f t="shared" ref="D5:D60" si="0">C5/B5</f>
        <v>1.20415674919638</v>
      </c>
    </row>
    <row r="6" s="188" customFormat="1" ht="30" customHeight="1" spans="1:4">
      <c r="A6" s="200" t="s">
        <v>260</v>
      </c>
      <c r="B6" s="201">
        <v>13389</v>
      </c>
      <c r="C6" s="201">
        <v>19150</v>
      </c>
      <c r="D6" s="202">
        <f t="shared" si="0"/>
        <v>1.43027858689969</v>
      </c>
    </row>
    <row r="7" s="188" customFormat="1" ht="30" customHeight="1" spans="1:4">
      <c r="A7" s="203" t="s">
        <v>261</v>
      </c>
      <c r="B7" s="204">
        <v>25501</v>
      </c>
      <c r="C7" s="204">
        <v>26125</v>
      </c>
      <c r="D7" s="202">
        <f t="shared" si="0"/>
        <v>1.02446962864201</v>
      </c>
    </row>
    <row r="8" s="188" customFormat="1" ht="30" customHeight="1" spans="1:4">
      <c r="A8" s="203" t="s">
        <v>262</v>
      </c>
      <c r="B8" s="204">
        <v>690</v>
      </c>
      <c r="C8" s="204">
        <v>704</v>
      </c>
      <c r="D8" s="202">
        <f t="shared" si="0"/>
        <v>1.02028985507246</v>
      </c>
    </row>
    <row r="9" s="188" customFormat="1" ht="30" customHeight="1" spans="1:4">
      <c r="A9" s="203" t="s">
        <v>263</v>
      </c>
      <c r="B9" s="204">
        <v>275</v>
      </c>
      <c r="C9" s="204">
        <v>1254</v>
      </c>
      <c r="D9" s="202">
        <f t="shared" si="0"/>
        <v>4.56</v>
      </c>
    </row>
    <row r="10" s="188" customFormat="1" ht="30" customHeight="1" spans="1:4">
      <c r="A10" s="203" t="s">
        <v>264</v>
      </c>
      <c r="B10" s="204"/>
      <c r="C10" s="204"/>
      <c r="D10" s="202"/>
    </row>
    <row r="11" s="188" customFormat="1" ht="30" customHeight="1" spans="1:4">
      <c r="A11" s="203" t="s">
        <v>265</v>
      </c>
      <c r="B11" s="204">
        <v>731</v>
      </c>
      <c r="C11" s="204">
        <v>1470</v>
      </c>
      <c r="D11" s="202">
        <f t="shared" si="0"/>
        <v>2.0109439124487</v>
      </c>
    </row>
    <row r="12" s="188" customFormat="1" ht="30" customHeight="1" spans="1:4">
      <c r="A12" s="203" t="s">
        <v>266</v>
      </c>
      <c r="B12" s="204">
        <v>117</v>
      </c>
      <c r="C12" s="204">
        <v>197</v>
      </c>
      <c r="D12" s="202"/>
    </row>
    <row r="13" s="188" customFormat="1" ht="30" customHeight="1" spans="1:4">
      <c r="A13" s="203" t="s">
        <v>267</v>
      </c>
      <c r="B13" s="204">
        <v>50</v>
      </c>
      <c r="C13" s="204">
        <v>173</v>
      </c>
      <c r="D13" s="202"/>
    </row>
    <row r="14" s="188" customFormat="1" ht="30" customHeight="1" spans="1:4">
      <c r="A14" s="203" t="s">
        <v>268</v>
      </c>
      <c r="B14" s="204"/>
      <c r="C14" s="204"/>
      <c r="D14" s="202"/>
    </row>
    <row r="15" s="188" customFormat="1" ht="30" customHeight="1" spans="1:4">
      <c r="A15" s="205" t="s">
        <v>269</v>
      </c>
      <c r="B15" s="204">
        <v>11723</v>
      </c>
      <c r="C15" s="204">
        <v>11851</v>
      </c>
      <c r="D15" s="202">
        <f t="shared" si="0"/>
        <v>1.01091870681566</v>
      </c>
    </row>
    <row r="16" s="188" customFormat="1" ht="30" customHeight="1" spans="1:4">
      <c r="A16" s="206" t="s">
        <v>270</v>
      </c>
      <c r="B16" s="204">
        <v>1812</v>
      </c>
      <c r="C16" s="204">
        <v>2116</v>
      </c>
      <c r="D16" s="202">
        <f t="shared" si="0"/>
        <v>1.16777041942605</v>
      </c>
    </row>
    <row r="17" ht="30" customHeight="1" spans="1:4">
      <c r="A17" s="206" t="s">
        <v>271</v>
      </c>
      <c r="B17" s="204">
        <v>928</v>
      </c>
      <c r="C17" s="204">
        <v>786</v>
      </c>
      <c r="D17" s="202">
        <f t="shared" si="0"/>
        <v>0.84698275862069</v>
      </c>
    </row>
    <row r="18" ht="30" customHeight="1" spans="1:4">
      <c r="A18" s="206" t="s">
        <v>272</v>
      </c>
      <c r="B18" s="204">
        <v>44</v>
      </c>
      <c r="C18" s="204">
        <v>14</v>
      </c>
      <c r="D18" s="202">
        <f t="shared" si="0"/>
        <v>0.318181818181818</v>
      </c>
    </row>
    <row r="19" ht="30" customHeight="1" spans="1:4">
      <c r="A19" s="206" t="s">
        <v>273</v>
      </c>
      <c r="B19" s="204">
        <v>16</v>
      </c>
      <c r="C19" s="204">
        <v>22</v>
      </c>
      <c r="D19" s="202">
        <f t="shared" si="0"/>
        <v>1.375</v>
      </c>
    </row>
    <row r="20" ht="30" customHeight="1" spans="1:4">
      <c r="A20" s="206" t="s">
        <v>274</v>
      </c>
      <c r="B20" s="204">
        <v>22</v>
      </c>
      <c r="C20" s="204">
        <v>17</v>
      </c>
      <c r="D20" s="202">
        <f t="shared" si="0"/>
        <v>0.772727272727273</v>
      </c>
    </row>
    <row r="21" ht="30" customHeight="1" spans="1:4">
      <c r="A21" s="206" t="s">
        <v>275</v>
      </c>
      <c r="B21" s="204">
        <v>349</v>
      </c>
      <c r="C21" s="204">
        <v>569</v>
      </c>
      <c r="D21" s="202">
        <f t="shared" si="0"/>
        <v>1.63037249283668</v>
      </c>
    </row>
    <row r="22" ht="30" customHeight="1" spans="1:4">
      <c r="A22" s="206" t="s">
        <v>276</v>
      </c>
      <c r="B22" s="204">
        <v>209</v>
      </c>
      <c r="C22" s="204">
        <v>159</v>
      </c>
      <c r="D22" s="202">
        <f t="shared" si="0"/>
        <v>0.760765550239234</v>
      </c>
    </row>
    <row r="23" ht="30" customHeight="1" spans="1:4">
      <c r="A23" s="206" t="s">
        <v>277</v>
      </c>
      <c r="B23" s="204">
        <v>770</v>
      </c>
      <c r="C23" s="204">
        <v>538</v>
      </c>
      <c r="D23" s="202">
        <f t="shared" si="0"/>
        <v>0.698701298701299</v>
      </c>
    </row>
    <row r="24" ht="30" customHeight="1" spans="1:4">
      <c r="A24" s="206" t="s">
        <v>278</v>
      </c>
      <c r="B24" s="204">
        <v>20</v>
      </c>
      <c r="C24" s="204">
        <v>47</v>
      </c>
      <c r="D24" s="202">
        <f t="shared" si="0"/>
        <v>2.35</v>
      </c>
    </row>
    <row r="25" ht="30" customHeight="1" spans="1:4">
      <c r="A25" s="206" t="s">
        <v>279</v>
      </c>
      <c r="B25" s="204">
        <v>609</v>
      </c>
      <c r="C25" s="204">
        <v>623</v>
      </c>
      <c r="D25" s="202">
        <f t="shared" si="0"/>
        <v>1.02298850574713</v>
      </c>
    </row>
    <row r="26" ht="30" customHeight="1" spans="1:4">
      <c r="A26" s="206" t="s">
        <v>280</v>
      </c>
      <c r="B26" s="204">
        <v>8</v>
      </c>
      <c r="C26" s="204">
        <v>3</v>
      </c>
      <c r="D26" s="202"/>
    </row>
    <row r="27" ht="30" customHeight="1" spans="1:4">
      <c r="A27" s="206" t="s">
        <v>281</v>
      </c>
      <c r="B27" s="204">
        <v>1690</v>
      </c>
      <c r="C27" s="204">
        <v>1987</v>
      </c>
      <c r="D27" s="202">
        <f t="shared" si="0"/>
        <v>1.17573964497041</v>
      </c>
    </row>
    <row r="28" ht="30" customHeight="1" spans="1:4">
      <c r="A28" s="206" t="s">
        <v>282</v>
      </c>
      <c r="B28" s="204">
        <v>55</v>
      </c>
      <c r="C28" s="204">
        <v>31</v>
      </c>
      <c r="D28" s="202">
        <f t="shared" si="0"/>
        <v>0.563636363636364</v>
      </c>
    </row>
    <row r="29" ht="30" customHeight="1" spans="1:4">
      <c r="A29" s="206" t="s">
        <v>283</v>
      </c>
      <c r="B29" s="204">
        <v>142</v>
      </c>
      <c r="C29" s="204">
        <v>101</v>
      </c>
      <c r="D29" s="202">
        <f t="shared" si="0"/>
        <v>0.711267605633803</v>
      </c>
    </row>
    <row r="30" ht="30" customHeight="1" spans="1:4">
      <c r="A30" s="206" t="s">
        <v>284</v>
      </c>
      <c r="B30" s="204">
        <v>355</v>
      </c>
      <c r="C30" s="204">
        <v>465</v>
      </c>
      <c r="D30" s="202">
        <f t="shared" si="0"/>
        <v>1.30985915492958</v>
      </c>
    </row>
    <row r="31" ht="30" customHeight="1" spans="1:4">
      <c r="A31" s="206" t="s">
        <v>285</v>
      </c>
      <c r="B31" s="204">
        <v>260</v>
      </c>
      <c r="C31" s="204">
        <v>150</v>
      </c>
      <c r="D31" s="202">
        <f t="shared" si="0"/>
        <v>0.576923076923077</v>
      </c>
    </row>
    <row r="32" ht="30" customHeight="1" spans="1:4">
      <c r="A32" s="206" t="s">
        <v>286</v>
      </c>
      <c r="B32" s="204">
        <v>520</v>
      </c>
      <c r="C32" s="207">
        <v>1034</v>
      </c>
      <c r="D32" s="202">
        <f t="shared" si="0"/>
        <v>1.98846153846154</v>
      </c>
    </row>
    <row r="33" ht="30" customHeight="1" spans="1:4">
      <c r="A33" s="206" t="s">
        <v>287</v>
      </c>
      <c r="B33" s="204">
        <v>72</v>
      </c>
      <c r="C33" s="204">
        <v>57</v>
      </c>
      <c r="D33" s="202">
        <f t="shared" si="0"/>
        <v>0.791666666666667</v>
      </c>
    </row>
    <row r="34" ht="30" customHeight="1" spans="1:4">
      <c r="A34" s="206" t="s">
        <v>288</v>
      </c>
      <c r="B34" s="204"/>
      <c r="C34" s="204">
        <v>109</v>
      </c>
      <c r="D34" s="202"/>
    </row>
    <row r="35" ht="30" customHeight="1" spans="1:4">
      <c r="A35" s="206" t="s">
        <v>289</v>
      </c>
      <c r="B35" s="204">
        <v>2464</v>
      </c>
      <c r="C35" s="204">
        <v>1461</v>
      </c>
      <c r="D35" s="202">
        <f t="shared" si="0"/>
        <v>0.592938311688312</v>
      </c>
    </row>
    <row r="36" ht="30" customHeight="1" spans="1:4">
      <c r="A36" s="206" t="s">
        <v>290</v>
      </c>
      <c r="B36" s="204">
        <v>490</v>
      </c>
      <c r="C36" s="204">
        <v>910</v>
      </c>
      <c r="D36" s="202">
        <f t="shared" si="0"/>
        <v>1.85714285714286</v>
      </c>
    </row>
    <row r="37" ht="30" customHeight="1" spans="1:4">
      <c r="A37" s="206" t="s">
        <v>291</v>
      </c>
      <c r="B37" s="204">
        <v>8</v>
      </c>
      <c r="C37" s="204">
        <v>19</v>
      </c>
      <c r="D37" s="202">
        <f t="shared" si="0"/>
        <v>2.375</v>
      </c>
    </row>
    <row r="38" ht="30" customHeight="1" spans="1:4">
      <c r="A38" s="206" t="s">
        <v>292</v>
      </c>
      <c r="B38" s="204"/>
      <c r="C38" s="204"/>
      <c r="D38" s="202"/>
    </row>
    <row r="39" ht="30" customHeight="1" spans="1:4">
      <c r="A39" s="206" t="s">
        <v>293</v>
      </c>
      <c r="B39" s="204">
        <v>766</v>
      </c>
      <c r="C39" s="204">
        <v>524</v>
      </c>
      <c r="D39" s="202">
        <f t="shared" si="0"/>
        <v>0.684073107049608</v>
      </c>
    </row>
    <row r="40" ht="30" customHeight="1" spans="1:4">
      <c r="A40" s="206" t="s">
        <v>294</v>
      </c>
      <c r="B40" s="204">
        <v>114</v>
      </c>
      <c r="C40" s="204">
        <v>1</v>
      </c>
      <c r="D40" s="202">
        <f t="shared" si="0"/>
        <v>0.0087719298245614</v>
      </c>
    </row>
    <row r="41" ht="30" customHeight="1" spans="1:4">
      <c r="A41" s="206" t="s">
        <v>295</v>
      </c>
      <c r="B41" s="204">
        <v>0</v>
      </c>
      <c r="C41" s="204">
        <v>23</v>
      </c>
      <c r="D41" s="202"/>
    </row>
    <row r="42" ht="30" customHeight="1" spans="1:4">
      <c r="A42" s="206" t="s">
        <v>296</v>
      </c>
      <c r="B42" s="204">
        <v>0</v>
      </c>
      <c r="C42" s="204">
        <v>85</v>
      </c>
      <c r="D42" s="202"/>
    </row>
    <row r="43" ht="30" customHeight="1" spans="1:4">
      <c r="A43" s="205" t="s">
        <v>297</v>
      </c>
      <c r="B43" s="204">
        <v>58826</v>
      </c>
      <c r="C43" s="204">
        <v>48688</v>
      </c>
      <c r="D43" s="202">
        <f t="shared" si="0"/>
        <v>0.827661238227994</v>
      </c>
    </row>
    <row r="44" ht="30" customHeight="1" spans="1:4">
      <c r="A44" s="206" t="s">
        <v>298</v>
      </c>
      <c r="B44" s="204">
        <v>56</v>
      </c>
      <c r="C44" s="204">
        <v>46</v>
      </c>
      <c r="D44" s="202">
        <f t="shared" si="0"/>
        <v>0.821428571428571</v>
      </c>
    </row>
    <row r="45" ht="30" customHeight="1" spans="1:4">
      <c r="A45" s="206" t="s">
        <v>299</v>
      </c>
      <c r="B45" s="204">
        <v>6248</v>
      </c>
      <c r="C45" s="204">
        <v>7275</v>
      </c>
      <c r="D45" s="202">
        <f t="shared" si="0"/>
        <v>1.16437259923175</v>
      </c>
    </row>
    <row r="46" ht="30" customHeight="1" spans="1:4">
      <c r="A46" s="206" t="s">
        <v>300</v>
      </c>
      <c r="B46" s="204"/>
      <c r="C46" s="204"/>
      <c r="D46" s="202"/>
    </row>
    <row r="47" ht="30" customHeight="1" spans="1:4">
      <c r="A47" s="206" t="s">
        <v>301</v>
      </c>
      <c r="B47" s="204">
        <v>507</v>
      </c>
      <c r="C47" s="204">
        <v>692</v>
      </c>
      <c r="D47" s="202">
        <f t="shared" si="0"/>
        <v>1.36489151873767</v>
      </c>
    </row>
    <row r="48" ht="30" customHeight="1" spans="1:4">
      <c r="A48" s="206" t="s">
        <v>302</v>
      </c>
      <c r="B48" s="204">
        <v>27797</v>
      </c>
      <c r="C48" s="204">
        <v>27183</v>
      </c>
      <c r="D48" s="202">
        <f t="shared" si="0"/>
        <v>0.97791128539051</v>
      </c>
    </row>
    <row r="49" ht="30" customHeight="1" spans="1:4">
      <c r="A49" s="206" t="s">
        <v>303</v>
      </c>
      <c r="B49" s="204">
        <v>6154</v>
      </c>
      <c r="C49" s="204">
        <v>1061</v>
      </c>
      <c r="D49" s="202">
        <f t="shared" si="0"/>
        <v>0.172408189795255</v>
      </c>
    </row>
    <row r="50" ht="30" customHeight="1" spans="1:4">
      <c r="A50" s="206" t="s">
        <v>304</v>
      </c>
      <c r="B50" s="204">
        <v>6721</v>
      </c>
      <c r="C50" s="204">
        <v>1176</v>
      </c>
      <c r="D50" s="202">
        <f t="shared" si="0"/>
        <v>0.174973962208005</v>
      </c>
    </row>
    <row r="51" ht="30" customHeight="1" spans="1:4">
      <c r="A51" s="206" t="s">
        <v>305</v>
      </c>
      <c r="B51" s="204">
        <v>284</v>
      </c>
      <c r="C51" s="204">
        <v>63</v>
      </c>
      <c r="D51" s="202">
        <f t="shared" si="0"/>
        <v>0.221830985915493</v>
      </c>
    </row>
    <row r="52" ht="30" customHeight="1" spans="1:4">
      <c r="A52" s="206" t="s">
        <v>306</v>
      </c>
      <c r="B52" s="204">
        <v>698</v>
      </c>
      <c r="C52" s="204">
        <v>2770</v>
      </c>
      <c r="D52" s="202">
        <f t="shared" si="0"/>
        <v>3.96848137535817</v>
      </c>
    </row>
    <row r="53" ht="30" customHeight="1" spans="1:4">
      <c r="A53" s="206" t="s">
        <v>307</v>
      </c>
      <c r="B53" s="204">
        <v>4961</v>
      </c>
      <c r="C53" s="204">
        <v>2361</v>
      </c>
      <c r="D53" s="202">
        <f t="shared" si="0"/>
        <v>0.475912114493046</v>
      </c>
    </row>
    <row r="54" ht="30" customHeight="1" spans="1:4">
      <c r="A54" s="206" t="s">
        <v>308</v>
      </c>
      <c r="B54" s="204">
        <v>5115</v>
      </c>
      <c r="C54" s="204">
        <v>5848</v>
      </c>
      <c r="D54" s="202">
        <f t="shared" si="0"/>
        <v>1.14330400782014</v>
      </c>
    </row>
    <row r="55" ht="30" customHeight="1" spans="1:4">
      <c r="A55" s="206" t="s">
        <v>309</v>
      </c>
      <c r="B55" s="204" t="s">
        <v>258</v>
      </c>
      <c r="C55" s="204" t="s">
        <v>258</v>
      </c>
      <c r="D55" s="202"/>
    </row>
    <row r="56" ht="30" customHeight="1" spans="1:4">
      <c r="A56" s="206" t="s">
        <v>310</v>
      </c>
      <c r="B56" s="204">
        <v>7</v>
      </c>
      <c r="C56" s="204">
        <v>7</v>
      </c>
      <c r="D56" s="202"/>
    </row>
    <row r="57" ht="30" customHeight="1" spans="1:4">
      <c r="A57" s="206" t="s">
        <v>311</v>
      </c>
      <c r="B57" s="204">
        <v>278</v>
      </c>
      <c r="C57" s="204">
        <v>159</v>
      </c>
      <c r="D57" s="202"/>
    </row>
    <row r="58" ht="30" customHeight="1" spans="1:4">
      <c r="A58" s="206" t="s">
        <v>312</v>
      </c>
      <c r="B58" s="204"/>
      <c r="C58" s="204"/>
      <c r="D58" s="202"/>
    </row>
    <row r="59" ht="30" customHeight="1" spans="1:4">
      <c r="A59" s="206" t="s">
        <v>313</v>
      </c>
      <c r="B59" s="204"/>
      <c r="C59" s="204">
        <v>47</v>
      </c>
      <c r="D59" s="208"/>
    </row>
    <row r="60" ht="30" customHeight="1" spans="1:4">
      <c r="A60" s="209" t="s">
        <v>314</v>
      </c>
      <c r="B60" s="210">
        <v>111302</v>
      </c>
      <c r="C60" s="210">
        <v>109612</v>
      </c>
      <c r="D60" s="211">
        <f t="shared" si="0"/>
        <v>0.984816085964313</v>
      </c>
    </row>
  </sheetData>
  <mergeCells count="1">
    <mergeCell ref="A2:D2"/>
  </mergeCells>
  <printOptions horizontalCentered="1"/>
  <pageMargins left="0.680555555555556" right="0.471527777777778" top="1.10138888888889" bottom="0.984027777777778" header="0.313888888888889" footer="0.313888888888889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1"/>
  <sheetViews>
    <sheetView showGridLines="0" showZeros="0" topLeftCell="A31" workbookViewId="0">
      <selection activeCell="B47" sqref="B47"/>
    </sheetView>
  </sheetViews>
  <sheetFormatPr defaultColWidth="9" defaultRowHeight="12.75" customHeight="1" outlineLevelCol="4"/>
  <cols>
    <col min="1" max="1" width="37.875" style="2" customWidth="1"/>
    <col min="2" max="2" width="11" style="2" customWidth="1"/>
    <col min="3" max="3" width="37.25" style="90" customWidth="1"/>
    <col min="4" max="4" width="10.75" style="4" customWidth="1"/>
    <col min="5" max="238" width="9" style="4"/>
    <col min="239" max="239" width="65.375" style="4" customWidth="1"/>
    <col min="240" max="245" width="21.25" style="4" customWidth="1"/>
    <col min="246" max="246" width="8" style="4" customWidth="1"/>
    <col min="247" max="247" width="6" style="4" customWidth="1"/>
    <col min="248" max="16384" width="9" style="4"/>
  </cols>
  <sheetData>
    <row r="1" s="1" customFormat="1" ht="20.1" customHeight="1" spans="1:3">
      <c r="A1" s="5" t="s">
        <v>315</v>
      </c>
      <c r="B1" s="6"/>
      <c r="C1" s="91"/>
    </row>
    <row r="2" s="2" customFormat="1" ht="39.75" customHeight="1" spans="1:4">
      <c r="A2" s="7" t="s">
        <v>316</v>
      </c>
      <c r="B2" s="7"/>
      <c r="C2" s="7"/>
      <c r="D2" s="7"/>
    </row>
    <row r="3" s="2" customFormat="1" ht="24.75" customHeight="1" spans="1:4">
      <c r="A3" s="8"/>
      <c r="B3" s="9"/>
      <c r="C3" s="8"/>
      <c r="D3" s="8"/>
    </row>
    <row r="4" s="2" customFormat="1" ht="18" customHeight="1" spans="1:4">
      <c r="A4" s="168" t="s">
        <v>317</v>
      </c>
      <c r="B4" s="169"/>
      <c r="C4" s="170" t="s">
        <v>318</v>
      </c>
      <c r="D4" s="171"/>
    </row>
    <row r="5" s="2" customFormat="1" ht="18" customHeight="1" spans="1:4">
      <c r="A5" s="172" t="s">
        <v>254</v>
      </c>
      <c r="B5" s="173" t="s">
        <v>5</v>
      </c>
      <c r="C5" s="174" t="s">
        <v>319</v>
      </c>
      <c r="D5" s="173" t="s">
        <v>5</v>
      </c>
    </row>
    <row r="6" s="3" customFormat="1" ht="21" customHeight="1" spans="1:5">
      <c r="A6" s="175" t="s">
        <v>320</v>
      </c>
      <c r="B6" s="176">
        <v>8236</v>
      </c>
      <c r="C6" s="177" t="s">
        <v>321</v>
      </c>
      <c r="D6" s="178">
        <v>225428</v>
      </c>
      <c r="E6" s="22"/>
    </row>
    <row r="7" s="3" customFormat="1" ht="21" customHeight="1" spans="1:4">
      <c r="A7" s="175" t="s">
        <v>322</v>
      </c>
      <c r="B7" s="23">
        <v>210166</v>
      </c>
      <c r="C7" s="177" t="s">
        <v>323</v>
      </c>
      <c r="D7" s="178"/>
    </row>
    <row r="8" s="3" customFormat="1" ht="21" customHeight="1" spans="1:4">
      <c r="A8" s="175" t="s">
        <v>324</v>
      </c>
      <c r="B8" s="23">
        <v>1821</v>
      </c>
      <c r="C8" s="177" t="s">
        <v>325</v>
      </c>
      <c r="D8" s="178"/>
    </row>
    <row r="9" s="3" customFormat="1" ht="21" customHeight="1" spans="1:4">
      <c r="A9" s="175" t="s">
        <v>326</v>
      </c>
      <c r="B9" s="23">
        <v>124</v>
      </c>
      <c r="C9" s="177" t="s">
        <v>326</v>
      </c>
      <c r="D9" s="178"/>
    </row>
    <row r="10" s="3" customFormat="1" ht="21" customHeight="1" spans="1:4">
      <c r="A10" s="175" t="s">
        <v>327</v>
      </c>
      <c r="B10" s="23">
        <v>37</v>
      </c>
      <c r="C10" s="177" t="s">
        <v>327</v>
      </c>
      <c r="D10" s="178"/>
    </row>
    <row r="11" s="3" customFormat="1" ht="21" customHeight="1" spans="1:4">
      <c r="A11" s="175" t="s">
        <v>328</v>
      </c>
      <c r="B11" s="23">
        <v>2</v>
      </c>
      <c r="C11" s="177" t="s">
        <v>328</v>
      </c>
      <c r="D11" s="178"/>
    </row>
    <row r="12" s="3" customFormat="1" ht="21" customHeight="1" spans="1:4">
      <c r="A12" s="175" t="s">
        <v>329</v>
      </c>
      <c r="B12" s="23">
        <v>1658</v>
      </c>
      <c r="C12" s="177" t="s">
        <v>329</v>
      </c>
      <c r="D12" s="178"/>
    </row>
    <row r="13" s="2" customFormat="1" ht="21" customHeight="1" spans="1:4">
      <c r="A13" s="175" t="s">
        <v>330</v>
      </c>
      <c r="B13" s="23">
        <v>108655</v>
      </c>
      <c r="C13" s="177" t="s">
        <v>330</v>
      </c>
      <c r="D13" s="178"/>
    </row>
    <row r="14" s="3" customFormat="1" ht="21" customHeight="1" spans="1:4">
      <c r="A14" s="175" t="s">
        <v>331</v>
      </c>
      <c r="B14" s="23"/>
      <c r="C14" s="177" t="s">
        <v>331</v>
      </c>
      <c r="D14" s="178"/>
    </row>
    <row r="15" s="2" customFormat="1" ht="21" customHeight="1" spans="1:4">
      <c r="A15" s="175" t="s">
        <v>332</v>
      </c>
      <c r="B15" s="23">
        <v>37672</v>
      </c>
      <c r="C15" s="177" t="s">
        <v>332</v>
      </c>
      <c r="D15" s="178"/>
    </row>
    <row r="16" s="2" customFormat="1" ht="21" customHeight="1" spans="1:4">
      <c r="A16" s="175" t="s">
        <v>333</v>
      </c>
      <c r="B16" s="23"/>
      <c r="C16" s="177" t="s">
        <v>333</v>
      </c>
      <c r="D16" s="178"/>
    </row>
    <row r="17" s="3" customFormat="1" ht="21" customHeight="1" spans="1:4">
      <c r="A17" s="175" t="s">
        <v>334</v>
      </c>
      <c r="B17" s="23">
        <v>7349</v>
      </c>
      <c r="C17" s="177" t="s">
        <v>334</v>
      </c>
      <c r="D17" s="178"/>
    </row>
    <row r="18" s="3" customFormat="1" ht="21" customHeight="1" spans="1:4">
      <c r="A18" s="175" t="s">
        <v>335</v>
      </c>
      <c r="B18" s="23">
        <v>11438</v>
      </c>
      <c r="C18" s="177" t="s">
        <v>335</v>
      </c>
      <c r="D18" s="178"/>
    </row>
    <row r="19" s="2" customFormat="1" ht="21" customHeight="1" spans="1:4">
      <c r="A19" s="175" t="s">
        <v>336</v>
      </c>
      <c r="B19" s="23"/>
      <c r="C19" s="177" t="s">
        <v>336</v>
      </c>
      <c r="D19" s="178"/>
    </row>
    <row r="20" s="2" customFormat="1" ht="21" customHeight="1" spans="1:4">
      <c r="A20" s="175" t="s">
        <v>337</v>
      </c>
      <c r="B20" s="23">
        <v>698</v>
      </c>
      <c r="C20" s="177" t="s">
        <v>337</v>
      </c>
      <c r="D20" s="178"/>
    </row>
    <row r="21" s="2" customFormat="1" ht="21" customHeight="1" spans="1:4">
      <c r="A21" s="175" t="s">
        <v>338</v>
      </c>
      <c r="B21" s="23">
        <v>122</v>
      </c>
      <c r="C21" s="177" t="s">
        <v>338</v>
      </c>
      <c r="D21" s="178"/>
    </row>
    <row r="22" s="3" customFormat="1" ht="21" customHeight="1" spans="1:4">
      <c r="A22" s="175" t="s">
        <v>339</v>
      </c>
      <c r="B22" s="23">
        <v>864</v>
      </c>
      <c r="C22" s="177" t="s">
        <v>339</v>
      </c>
      <c r="D22" s="178"/>
    </row>
    <row r="23" ht="21" customHeight="1" spans="1:4">
      <c r="A23" s="175" t="s">
        <v>340</v>
      </c>
      <c r="B23" s="23">
        <v>3638</v>
      </c>
      <c r="C23" s="177" t="s">
        <v>340</v>
      </c>
      <c r="D23" s="178"/>
    </row>
    <row r="24" ht="21" customHeight="1" spans="1:4">
      <c r="A24" s="175" t="s">
        <v>341</v>
      </c>
      <c r="B24" s="23">
        <v>2631</v>
      </c>
      <c r="C24" s="177" t="s">
        <v>342</v>
      </c>
      <c r="D24" s="178"/>
    </row>
    <row r="25" ht="21" customHeight="1" spans="1:4">
      <c r="A25" s="175" t="s">
        <v>343</v>
      </c>
      <c r="B25" s="23">
        <v>5608</v>
      </c>
      <c r="C25" s="177" t="s">
        <v>344</v>
      </c>
      <c r="D25" s="178"/>
    </row>
    <row r="26" ht="21" customHeight="1" spans="1:4">
      <c r="A26" s="175" t="s">
        <v>345</v>
      </c>
      <c r="B26" s="23">
        <v>3120</v>
      </c>
      <c r="C26" s="177" t="s">
        <v>345</v>
      </c>
      <c r="D26" s="178"/>
    </row>
    <row r="27" ht="21" customHeight="1" spans="1:4">
      <c r="A27" s="175" t="s">
        <v>346</v>
      </c>
      <c r="B27" s="23"/>
      <c r="C27" s="177" t="s">
        <v>346</v>
      </c>
      <c r="D27" s="178"/>
    </row>
    <row r="28" ht="21" customHeight="1" spans="1:4">
      <c r="A28" s="175" t="s">
        <v>347</v>
      </c>
      <c r="B28" s="23">
        <v>5283</v>
      </c>
      <c r="C28" s="177" t="s">
        <v>347</v>
      </c>
      <c r="D28" s="178"/>
    </row>
    <row r="29" ht="21" customHeight="1" spans="1:4">
      <c r="A29" s="175" t="s">
        <v>348</v>
      </c>
      <c r="B29" s="23">
        <v>10070</v>
      </c>
      <c r="C29" s="177" t="s">
        <v>348</v>
      </c>
      <c r="D29" s="178"/>
    </row>
    <row r="30" ht="21" customHeight="1" spans="1:4">
      <c r="A30" s="175" t="s">
        <v>349</v>
      </c>
      <c r="B30" s="23">
        <v>20162</v>
      </c>
      <c r="C30" s="177" t="s">
        <v>349</v>
      </c>
      <c r="D30" s="178"/>
    </row>
    <row r="31" ht="21" customHeight="1" spans="1:4">
      <c r="A31" s="175" t="s">
        <v>350</v>
      </c>
      <c r="B31" s="23">
        <v>99690</v>
      </c>
      <c r="C31" s="177" t="s">
        <v>350</v>
      </c>
      <c r="D31" s="178"/>
    </row>
    <row r="32" ht="21" customHeight="1" spans="1:4">
      <c r="A32" s="175" t="s">
        <v>351</v>
      </c>
      <c r="B32" s="23">
        <v>4100</v>
      </c>
      <c r="C32" s="177" t="s">
        <v>352</v>
      </c>
      <c r="D32" s="178">
        <v>459</v>
      </c>
    </row>
    <row r="33" ht="21" customHeight="1" spans="1:4">
      <c r="A33" s="175" t="s">
        <v>353</v>
      </c>
      <c r="B33" s="23"/>
      <c r="C33" s="177" t="s">
        <v>354</v>
      </c>
      <c r="D33" s="178">
        <v>100</v>
      </c>
    </row>
    <row r="34" ht="21" customHeight="1" spans="1:4">
      <c r="A34" s="175" t="s">
        <v>355</v>
      </c>
      <c r="B34" s="23">
        <v>5436</v>
      </c>
      <c r="C34" s="177" t="s">
        <v>356</v>
      </c>
      <c r="D34" s="178"/>
    </row>
    <row r="35" ht="21" customHeight="1" spans="1:4">
      <c r="A35" s="175" t="s">
        <v>357</v>
      </c>
      <c r="B35" s="23"/>
      <c r="C35" s="177" t="s">
        <v>358</v>
      </c>
      <c r="D35" s="178"/>
    </row>
    <row r="36" ht="21" customHeight="1" spans="1:4">
      <c r="A36" s="175" t="s">
        <v>359</v>
      </c>
      <c r="B36" s="23">
        <v>246</v>
      </c>
      <c r="C36" s="177" t="s">
        <v>360</v>
      </c>
      <c r="D36" s="178">
        <v>184</v>
      </c>
    </row>
    <row r="37" ht="21" customHeight="1" spans="1:4">
      <c r="A37" s="24"/>
      <c r="B37" s="179"/>
      <c r="C37" s="180" t="s">
        <v>361</v>
      </c>
      <c r="D37" s="181"/>
    </row>
    <row r="38" ht="21" customHeight="1" spans="1:4">
      <c r="A38" s="175"/>
      <c r="B38" s="176"/>
      <c r="C38" s="177" t="s">
        <v>362</v>
      </c>
      <c r="D38" s="182">
        <v>2013</v>
      </c>
    </row>
    <row r="39" ht="21" customHeight="1" spans="1:4">
      <c r="A39" s="175"/>
      <c r="B39" s="23"/>
      <c r="C39" s="177" t="s">
        <v>363</v>
      </c>
      <c r="D39" s="178">
        <v>2013</v>
      </c>
    </row>
    <row r="40" ht="21" customHeight="1" spans="1:4">
      <c r="A40" s="175"/>
      <c r="B40" s="23"/>
      <c r="C40" s="177" t="s">
        <v>364</v>
      </c>
      <c r="D40" s="178"/>
    </row>
    <row r="41" ht="21" customHeight="1" spans="1:4">
      <c r="A41" s="183" t="s">
        <v>365</v>
      </c>
      <c r="B41" s="184">
        <v>228184</v>
      </c>
      <c r="C41" s="185" t="s">
        <v>366</v>
      </c>
      <c r="D41" s="186">
        <v>228184</v>
      </c>
    </row>
  </sheetData>
  <mergeCells count="3">
    <mergeCell ref="A2:D2"/>
    <mergeCell ref="A4:B4"/>
    <mergeCell ref="C4:D4"/>
  </mergeCells>
  <pageMargins left="0.590277777777778" right="0.629166666666667" top="0.865277777777778" bottom="0.629166666666667" header="0.313888888888889" footer="0.313888888888889"/>
  <pageSetup paperSize="9" scale="7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4"/>
  <sheetViews>
    <sheetView showGridLines="0" showZeros="0" workbookViewId="0">
      <selection activeCell="A4" sqref="A4:A14"/>
    </sheetView>
  </sheetViews>
  <sheetFormatPr defaultColWidth="9" defaultRowHeight="12.75" customHeight="1" outlineLevelCol="5"/>
  <cols>
    <col min="1" max="1" width="43.75" style="2" customWidth="1"/>
    <col min="2" max="2" width="15.75" style="2" customWidth="1"/>
    <col min="3" max="3" width="9" style="90"/>
    <col min="4" max="239" width="9" style="4"/>
    <col min="240" max="240" width="65.375" style="4" customWidth="1"/>
    <col min="241" max="246" width="21.25" style="4" customWidth="1"/>
    <col min="247" max="247" width="8" style="4" customWidth="1"/>
    <col min="248" max="248" width="6" style="4" customWidth="1"/>
    <col min="249" max="16384" width="9" style="4"/>
  </cols>
  <sheetData>
    <row r="1" s="1" customFormat="1" ht="20.1" customHeight="1" spans="1:3">
      <c r="A1" s="5" t="s">
        <v>367</v>
      </c>
      <c r="B1" s="6"/>
      <c r="C1" s="91"/>
    </row>
    <row r="2" s="2" customFormat="1" ht="50.1" customHeight="1" spans="1:2">
      <c r="A2" s="7" t="s">
        <v>368</v>
      </c>
      <c r="B2" s="7"/>
    </row>
    <row r="3" s="2" customFormat="1" ht="24.75" customHeight="1" spans="2:2">
      <c r="B3" s="92" t="s">
        <v>2</v>
      </c>
    </row>
    <row r="4" s="2" customFormat="1" ht="24" customHeight="1" spans="1:2">
      <c r="A4" s="93" t="s">
        <v>3</v>
      </c>
      <c r="B4" s="94"/>
    </row>
    <row r="5" s="2" customFormat="1" ht="24" customHeight="1" spans="1:2">
      <c r="A5" s="95"/>
      <c r="B5" s="96"/>
    </row>
    <row r="6" s="3" customFormat="1" ht="36" customHeight="1" spans="1:6">
      <c r="A6" s="97" t="s">
        <v>369</v>
      </c>
      <c r="B6" s="166">
        <v>8092</v>
      </c>
      <c r="F6" s="22"/>
    </row>
    <row r="7" s="3" customFormat="1" ht="36" customHeight="1" spans="1:2">
      <c r="A7" s="97" t="s">
        <v>370</v>
      </c>
      <c r="B7" s="166">
        <v>12795</v>
      </c>
    </row>
    <row r="8" s="3" customFormat="1" ht="36" customHeight="1" spans="1:2">
      <c r="A8" s="97" t="s">
        <v>371</v>
      </c>
      <c r="B8" s="166">
        <v>4100</v>
      </c>
    </row>
    <row r="9" s="3" customFormat="1" ht="36" customHeight="1" spans="1:6">
      <c r="A9" s="99" t="s">
        <v>372</v>
      </c>
      <c r="B9" s="166">
        <v>4000</v>
      </c>
      <c r="F9" s="22"/>
    </row>
    <row r="10" s="3" customFormat="1" ht="36" customHeight="1" spans="1:6">
      <c r="A10" s="99" t="s">
        <v>373</v>
      </c>
      <c r="B10" s="166">
        <v>100</v>
      </c>
      <c r="F10" s="22"/>
    </row>
    <row r="11" s="3" customFormat="1" ht="36" customHeight="1" spans="1:2">
      <c r="A11" s="97" t="s">
        <v>374</v>
      </c>
      <c r="B11" s="166">
        <v>100</v>
      </c>
    </row>
    <row r="12" s="3" customFormat="1" ht="36" customHeight="1" spans="1:6">
      <c r="A12" s="99" t="s">
        <v>375</v>
      </c>
      <c r="B12" s="166">
        <v>100</v>
      </c>
      <c r="F12" s="22"/>
    </row>
    <row r="13" s="3" customFormat="1" ht="36" customHeight="1" spans="1:6">
      <c r="A13" s="99" t="s">
        <v>376</v>
      </c>
      <c r="B13" s="166"/>
      <c r="F13" s="22"/>
    </row>
    <row r="14" s="3" customFormat="1" ht="36" customHeight="1" spans="1:6">
      <c r="A14" s="100" t="s">
        <v>377</v>
      </c>
      <c r="B14" s="167">
        <v>11289</v>
      </c>
      <c r="F14" s="22"/>
    </row>
  </sheetData>
  <mergeCells count="3">
    <mergeCell ref="A2:B2"/>
    <mergeCell ref="A4:A5"/>
    <mergeCell ref="B4:B5"/>
  </mergeCells>
  <pageMargins left="0.95" right="0.729166666666667" top="0.984027777777778" bottom="0.984027777777778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showGridLines="0" workbookViewId="0">
      <selection activeCell="E6" sqref="E6"/>
    </sheetView>
  </sheetViews>
  <sheetFormatPr defaultColWidth="9" defaultRowHeight="13.5" outlineLevelCol="1"/>
  <cols>
    <col min="1" max="1" width="67.625" customWidth="1"/>
    <col min="2" max="2" width="12.625" customWidth="1"/>
  </cols>
  <sheetData>
    <row r="1" ht="21" customHeight="1" spans="1:1">
      <c r="A1" s="5" t="s">
        <v>378</v>
      </c>
    </row>
    <row r="2" ht="33" customHeight="1" spans="1:2">
      <c r="A2" s="156" t="s">
        <v>379</v>
      </c>
      <c r="B2" s="156"/>
    </row>
    <row r="3" ht="33" customHeight="1" spans="1:2">
      <c r="A3" s="157"/>
      <c r="B3" s="158" t="s">
        <v>2</v>
      </c>
    </row>
    <row r="4" ht="41.25" customHeight="1" spans="1:2">
      <c r="A4" s="159" t="s">
        <v>366</v>
      </c>
      <c r="B4" s="160"/>
    </row>
    <row r="5" ht="30" customHeight="1" spans="1:2">
      <c r="A5" s="161" t="s">
        <v>380</v>
      </c>
      <c r="B5" s="162">
        <v>3</v>
      </c>
    </row>
    <row r="6" ht="30" customHeight="1" spans="1:2">
      <c r="A6" s="161" t="s">
        <v>381</v>
      </c>
      <c r="B6" s="162">
        <v>524</v>
      </c>
    </row>
    <row r="7" ht="30" customHeight="1" spans="1:2">
      <c r="A7" s="161" t="s">
        <v>382</v>
      </c>
      <c r="B7" s="162"/>
    </row>
    <row r="8" ht="30" customHeight="1" spans="1:2">
      <c r="A8" s="161" t="s">
        <v>383</v>
      </c>
      <c r="B8" s="162">
        <v>524</v>
      </c>
    </row>
    <row r="9" ht="30" customHeight="1" spans="1:2">
      <c r="A9" s="163" t="s">
        <v>384</v>
      </c>
      <c r="B9" s="164">
        <v>150</v>
      </c>
    </row>
    <row r="11" ht="36" customHeight="1" spans="1:2">
      <c r="A11" s="165"/>
      <c r="B11" s="165"/>
    </row>
  </sheetData>
  <mergeCells count="2">
    <mergeCell ref="A2:B2"/>
    <mergeCell ref="A11:B11"/>
  </mergeCells>
  <pageMargins left="1.1888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43"/>
  <sheetViews>
    <sheetView showGridLines="0" workbookViewId="0">
      <selection activeCell="B57" sqref="B57"/>
    </sheetView>
  </sheetViews>
  <sheetFormatPr defaultColWidth="9" defaultRowHeight="15"/>
  <cols>
    <col min="1" max="1" width="37.625" style="6" customWidth="1"/>
    <col min="2" max="5" width="12.625" style="6" customWidth="1"/>
    <col min="6" max="6" width="27" style="6" customWidth="1"/>
    <col min="7" max="28" width="9" style="6"/>
    <col min="29" max="16384" width="9" style="1"/>
  </cols>
  <sheetData>
    <row r="1" ht="20.1" customHeight="1" spans="1:28">
      <c r="A1" s="5" t="s">
        <v>385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="130" customFormat="1" ht="50.1" customHeight="1" spans="1:6">
      <c r="A2" s="104" t="s">
        <v>386</v>
      </c>
      <c r="B2" s="104"/>
      <c r="C2" s="104"/>
      <c r="D2" s="104"/>
      <c r="E2" s="104"/>
      <c r="F2" s="131"/>
    </row>
    <row r="3" s="34" customFormat="1" ht="24" customHeight="1" spans="1:6">
      <c r="A3" s="132"/>
      <c r="B3" s="132"/>
      <c r="C3" s="132"/>
      <c r="D3" s="132"/>
      <c r="E3" s="133" t="s">
        <v>2</v>
      </c>
      <c r="F3" s="134"/>
    </row>
    <row r="4" s="34" customFormat="1" ht="24" customHeight="1" spans="1:6">
      <c r="A4" s="135" t="s">
        <v>387</v>
      </c>
      <c r="B4" s="136" t="s">
        <v>4</v>
      </c>
      <c r="C4" s="40" t="s">
        <v>5</v>
      </c>
      <c r="D4" s="42" t="s">
        <v>388</v>
      </c>
      <c r="E4" s="108" t="s">
        <v>7</v>
      </c>
      <c r="F4" s="137"/>
    </row>
    <row r="5" s="34" customFormat="1" ht="24" customHeight="1" spans="1:6">
      <c r="A5" s="138"/>
      <c r="B5" s="139"/>
      <c r="C5" s="140"/>
      <c r="D5" s="141"/>
      <c r="E5" s="142"/>
      <c r="F5" s="143"/>
    </row>
    <row r="6" s="34" customFormat="1" ht="30" customHeight="1" spans="1:27">
      <c r="A6" s="112" t="s">
        <v>389</v>
      </c>
      <c r="B6" s="144"/>
      <c r="C6" s="145"/>
      <c r="D6" s="146"/>
      <c r="E6" s="147"/>
      <c r="F6" s="148"/>
      <c r="Z6" s="67"/>
      <c r="AA6" s="68"/>
    </row>
    <row r="7" s="34" customFormat="1" ht="30" customHeight="1" spans="1:27">
      <c r="A7" s="112" t="s">
        <v>390</v>
      </c>
      <c r="B7" s="149"/>
      <c r="C7" s="113"/>
      <c r="D7" s="150"/>
      <c r="E7" s="151"/>
      <c r="F7" s="148"/>
      <c r="Z7" s="67"/>
      <c r="AA7" s="68"/>
    </row>
    <row r="8" s="34" customFormat="1" ht="30" customHeight="1" spans="1:27">
      <c r="A8" s="112" t="s">
        <v>391</v>
      </c>
      <c r="B8" s="149"/>
      <c r="C8" s="113"/>
      <c r="D8" s="150"/>
      <c r="E8" s="151"/>
      <c r="F8" s="148"/>
      <c r="Z8" s="67"/>
      <c r="AA8" s="68"/>
    </row>
    <row r="9" s="34" customFormat="1" ht="30" customHeight="1" spans="1:27">
      <c r="A9" s="112" t="s">
        <v>392</v>
      </c>
      <c r="B9" s="149"/>
      <c r="C9" s="113"/>
      <c r="D9" s="150"/>
      <c r="E9" s="151"/>
      <c r="F9" s="148"/>
      <c r="Z9" s="67"/>
      <c r="AA9" s="68"/>
    </row>
    <row r="10" s="34" customFormat="1" ht="30" customHeight="1" spans="1:27">
      <c r="A10" s="112" t="s">
        <v>393</v>
      </c>
      <c r="B10" s="149"/>
      <c r="C10" s="113"/>
      <c r="D10" s="150"/>
      <c r="E10" s="151"/>
      <c r="F10" s="148"/>
      <c r="Z10" s="67"/>
      <c r="AA10" s="68"/>
    </row>
    <row r="11" s="34" customFormat="1" ht="30" customHeight="1" spans="1:27">
      <c r="A11" s="112" t="s">
        <v>394</v>
      </c>
      <c r="B11" s="149"/>
      <c r="C11" s="113"/>
      <c r="D11" s="150"/>
      <c r="E11" s="151"/>
      <c r="F11" s="148"/>
      <c r="Z11" s="67"/>
      <c r="AA11" s="68"/>
    </row>
    <row r="12" s="34" customFormat="1" ht="30" customHeight="1" spans="1:27">
      <c r="A12" s="112" t="s">
        <v>395</v>
      </c>
      <c r="B12" s="149">
        <v>318</v>
      </c>
      <c r="C12" s="113">
        <v>318</v>
      </c>
      <c r="D12" s="150">
        <v>100</v>
      </c>
      <c r="E12" s="151">
        <v>467.65</v>
      </c>
      <c r="F12" s="148"/>
      <c r="Z12" s="67"/>
      <c r="AA12" s="68"/>
    </row>
    <row r="13" s="34" customFormat="1" ht="30" customHeight="1" spans="1:27">
      <c r="A13" s="112" t="s">
        <v>396</v>
      </c>
      <c r="B13" s="149"/>
      <c r="C13" s="113"/>
      <c r="D13" s="150"/>
      <c r="E13" s="151"/>
      <c r="F13" s="148"/>
      <c r="Z13" s="67"/>
      <c r="AA13" s="68"/>
    </row>
    <row r="14" s="34" customFormat="1" ht="30" customHeight="1" spans="1:27">
      <c r="A14" s="112" t="s">
        <v>397</v>
      </c>
      <c r="B14" s="149"/>
      <c r="C14" s="113"/>
      <c r="D14" s="150"/>
      <c r="E14" s="151"/>
      <c r="F14" s="148"/>
      <c r="Z14" s="67"/>
      <c r="AA14" s="68"/>
    </row>
    <row r="15" s="34" customFormat="1" ht="30" customHeight="1" spans="1:27">
      <c r="A15" s="112" t="s">
        <v>398</v>
      </c>
      <c r="B15" s="149"/>
      <c r="C15" s="113"/>
      <c r="D15" s="150"/>
      <c r="E15" s="151"/>
      <c r="F15" s="148"/>
      <c r="Z15" s="67"/>
      <c r="AA15" s="68"/>
    </row>
    <row r="16" s="34" customFormat="1" ht="30" customHeight="1" spans="1:27">
      <c r="A16" s="112" t="s">
        <v>399</v>
      </c>
      <c r="B16" s="149"/>
      <c r="C16" s="113"/>
      <c r="D16" s="150"/>
      <c r="E16" s="151"/>
      <c r="F16" s="148"/>
      <c r="Z16" s="67"/>
      <c r="AA16" s="68"/>
    </row>
    <row r="17" s="34" customFormat="1" ht="30" customHeight="1" spans="1:27">
      <c r="A17" s="112" t="s">
        <v>400</v>
      </c>
      <c r="B17" s="149"/>
      <c r="C17" s="113"/>
      <c r="D17" s="150"/>
      <c r="E17" s="151"/>
      <c r="F17" s="148"/>
      <c r="Z17" s="67"/>
      <c r="AA17" s="68"/>
    </row>
    <row r="18" s="34" customFormat="1" ht="30" customHeight="1" spans="1:27">
      <c r="A18" s="112" t="s">
        <v>401</v>
      </c>
      <c r="B18" s="149"/>
      <c r="C18" s="113"/>
      <c r="D18" s="150"/>
      <c r="E18" s="151"/>
      <c r="F18" s="148"/>
      <c r="Z18" s="67"/>
      <c r="AA18" s="68"/>
    </row>
    <row r="19" s="34" customFormat="1" ht="30" customHeight="1" spans="1:27">
      <c r="A19" s="112" t="s">
        <v>402</v>
      </c>
      <c r="B19" s="149"/>
      <c r="C19" s="113"/>
      <c r="D19" s="150"/>
      <c r="E19" s="151"/>
      <c r="F19" s="148"/>
      <c r="Z19" s="67"/>
      <c r="AA19" s="68"/>
    </row>
    <row r="20" s="34" customFormat="1" ht="30" customHeight="1" spans="1:27">
      <c r="A20" s="112" t="s">
        <v>403</v>
      </c>
      <c r="B20" s="149"/>
      <c r="C20" s="113"/>
      <c r="D20" s="150"/>
      <c r="E20" s="151"/>
      <c r="F20" s="148"/>
      <c r="Z20" s="67"/>
      <c r="AA20" s="68"/>
    </row>
    <row r="21" s="34" customFormat="1" ht="30" customHeight="1" spans="1:27">
      <c r="A21" s="112" t="s">
        <v>404</v>
      </c>
      <c r="B21" s="149"/>
      <c r="C21" s="113"/>
      <c r="D21" s="150"/>
      <c r="E21" s="151"/>
      <c r="F21" s="148"/>
      <c r="Z21" s="67"/>
      <c r="AA21" s="68"/>
    </row>
    <row r="22" s="34" customFormat="1" ht="30" customHeight="1" spans="1:27">
      <c r="A22" s="112" t="s">
        <v>405</v>
      </c>
      <c r="B22" s="149"/>
      <c r="C22" s="113"/>
      <c r="D22" s="150"/>
      <c r="E22" s="151"/>
      <c r="F22" s="148"/>
      <c r="Z22" s="67"/>
      <c r="AA22" s="68"/>
    </row>
    <row r="23" s="34" customFormat="1" ht="30" customHeight="1" spans="1:27">
      <c r="A23" s="112" t="s">
        <v>406</v>
      </c>
      <c r="B23" s="149"/>
      <c r="C23" s="113"/>
      <c r="D23" s="150"/>
      <c r="E23" s="151"/>
      <c r="F23" s="148"/>
      <c r="Z23" s="67"/>
      <c r="AA23" s="68"/>
    </row>
    <row r="24" s="34" customFormat="1" ht="30" customHeight="1" spans="1:27">
      <c r="A24" s="112" t="s">
        <v>407</v>
      </c>
      <c r="B24" s="149"/>
      <c r="C24" s="113"/>
      <c r="D24" s="150"/>
      <c r="E24" s="151"/>
      <c r="F24" s="148"/>
      <c r="Z24" s="67"/>
      <c r="AA24" s="68"/>
    </row>
    <row r="25" ht="30" customHeight="1" spans="1:7">
      <c r="A25" s="112" t="s">
        <v>408</v>
      </c>
      <c r="B25" s="113"/>
      <c r="C25" s="113"/>
      <c r="D25" s="150"/>
      <c r="E25" s="151"/>
      <c r="F25" s="148"/>
      <c r="G25" s="152"/>
    </row>
    <row r="26" ht="30" customHeight="1" spans="1:5">
      <c r="A26" s="112" t="s">
        <v>409</v>
      </c>
      <c r="B26" s="117"/>
      <c r="C26" s="117"/>
      <c r="D26" s="153"/>
      <c r="E26" s="117"/>
    </row>
    <row r="27" ht="30" customHeight="1" spans="1:5">
      <c r="A27" s="112" t="s">
        <v>410</v>
      </c>
      <c r="B27" s="117"/>
      <c r="C27" s="117"/>
      <c r="D27" s="153"/>
      <c r="E27" s="117"/>
    </row>
    <row r="28" ht="30" customHeight="1" spans="1:5">
      <c r="A28" s="112" t="s">
        <v>411</v>
      </c>
      <c r="B28" s="117"/>
      <c r="C28" s="117"/>
      <c r="D28" s="153"/>
      <c r="E28" s="117"/>
    </row>
    <row r="29" ht="30" customHeight="1" spans="1:5">
      <c r="A29" s="112" t="s">
        <v>412</v>
      </c>
      <c r="B29" s="117"/>
      <c r="C29" s="117"/>
      <c r="D29" s="153"/>
      <c r="E29" s="117"/>
    </row>
    <row r="30" ht="30" customHeight="1" spans="1:5">
      <c r="A30" s="112" t="s">
        <v>413</v>
      </c>
      <c r="B30" s="117"/>
      <c r="C30" s="117"/>
      <c r="D30" s="153"/>
      <c r="E30" s="117"/>
    </row>
    <row r="31" ht="30" customHeight="1" spans="1:5">
      <c r="A31" s="112" t="s">
        <v>414</v>
      </c>
      <c r="B31" s="117"/>
      <c r="C31" s="117"/>
      <c r="D31" s="153"/>
      <c r="E31" s="117"/>
    </row>
    <row r="32" ht="30" customHeight="1" spans="1:5">
      <c r="A32" s="112" t="s">
        <v>415</v>
      </c>
      <c r="B32" s="117"/>
      <c r="C32" s="117"/>
      <c r="D32" s="153"/>
      <c r="E32" s="117"/>
    </row>
    <row r="33" ht="30" customHeight="1" spans="1:5">
      <c r="A33" s="112" t="s">
        <v>416</v>
      </c>
      <c r="B33" s="117"/>
      <c r="C33" s="117"/>
      <c r="D33" s="153"/>
      <c r="E33" s="117"/>
    </row>
    <row r="34" ht="30" customHeight="1" spans="1:5">
      <c r="A34" s="112" t="s">
        <v>417</v>
      </c>
      <c r="B34" s="117"/>
      <c r="C34" s="117"/>
      <c r="D34" s="153"/>
      <c r="E34" s="117"/>
    </row>
    <row r="35" ht="30" customHeight="1" spans="1:5">
      <c r="A35" s="112" t="s">
        <v>418</v>
      </c>
      <c r="B35" s="117"/>
      <c r="C35" s="117"/>
      <c r="D35" s="153"/>
      <c r="E35" s="117"/>
    </row>
    <row r="36" ht="30" customHeight="1" spans="1:5">
      <c r="A36" s="112" t="s">
        <v>419</v>
      </c>
      <c r="B36" s="117"/>
      <c r="C36" s="117"/>
      <c r="D36" s="153"/>
      <c r="E36" s="117"/>
    </row>
    <row r="37" ht="30" customHeight="1" spans="1:5">
      <c r="A37" s="112" t="s">
        <v>420</v>
      </c>
      <c r="B37" s="117"/>
      <c r="C37" s="117"/>
      <c r="D37" s="153"/>
      <c r="E37" s="117"/>
    </row>
    <row r="38" ht="30" customHeight="1" spans="1:5">
      <c r="A38" s="118" t="s">
        <v>421</v>
      </c>
      <c r="B38" s="121">
        <v>318</v>
      </c>
      <c r="C38" s="121">
        <v>318</v>
      </c>
      <c r="D38" s="121">
        <v>100</v>
      </c>
      <c r="E38" s="121">
        <v>467.7</v>
      </c>
    </row>
    <row r="39" ht="30" customHeight="1" spans="1:5">
      <c r="A39" s="154" t="s">
        <v>422</v>
      </c>
      <c r="B39" s="117"/>
      <c r="C39" s="117"/>
      <c r="D39" s="153"/>
      <c r="E39" s="117"/>
    </row>
    <row r="40" ht="30" customHeight="1" spans="1:5">
      <c r="A40" s="122" t="s">
        <v>322</v>
      </c>
      <c r="B40" s="117"/>
      <c r="C40" s="127">
        <v>1358</v>
      </c>
      <c r="D40" s="153"/>
      <c r="E40" s="117"/>
    </row>
    <row r="41" ht="30" customHeight="1" spans="1:5">
      <c r="A41" s="122" t="s">
        <v>423</v>
      </c>
      <c r="B41" s="117"/>
      <c r="C41" s="127">
        <v>308</v>
      </c>
      <c r="D41" s="153"/>
      <c r="E41" s="117"/>
    </row>
    <row r="42" ht="30" customHeight="1" spans="1:5">
      <c r="A42" s="128" t="s">
        <v>424</v>
      </c>
      <c r="B42" s="117"/>
      <c r="C42" s="127"/>
      <c r="D42" s="153"/>
      <c r="E42" s="117"/>
    </row>
    <row r="43" ht="30" customHeight="1" spans="1:5">
      <c r="A43" s="129" t="s">
        <v>425</v>
      </c>
      <c r="B43" s="121">
        <v>318</v>
      </c>
      <c r="C43" s="120">
        <v>1984</v>
      </c>
      <c r="D43" s="155"/>
      <c r="E43" s="121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67361111111111" right="0.688888888888889" top="0.984027777777778" bottom="0.984027777777778" header="0.313888888888889" footer="0.313888888888889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workbookViewId="0">
      <selection activeCell="A4" sqref="A4:A45"/>
    </sheetView>
  </sheetViews>
  <sheetFormatPr defaultColWidth="9" defaultRowHeight="15" outlineLevelCol="7"/>
  <cols>
    <col min="1" max="1" width="39.625" style="6" customWidth="1"/>
    <col min="2" max="2" width="12.625" style="103" customWidth="1"/>
    <col min="3" max="5" width="12.625" style="6" customWidth="1"/>
    <col min="6" max="7" width="9" style="6"/>
    <col min="8" max="16384" width="9" style="1"/>
  </cols>
  <sheetData>
    <row r="1" ht="20.1" customHeight="1" spans="1:7">
      <c r="A1" s="5" t="s">
        <v>426</v>
      </c>
      <c r="B1" s="6"/>
      <c r="G1" s="1"/>
    </row>
    <row r="2" s="6" customFormat="1" ht="50.1" customHeight="1" spans="1:5">
      <c r="A2" s="104" t="s">
        <v>427</v>
      </c>
      <c r="B2" s="104"/>
      <c r="C2" s="104"/>
      <c r="D2" s="104"/>
      <c r="E2" s="104"/>
    </row>
    <row r="3" s="102" customFormat="1" ht="24" customHeight="1" spans="1:5">
      <c r="A3" s="105"/>
      <c r="B3" s="106"/>
      <c r="C3" s="105"/>
      <c r="D3" s="105"/>
      <c r="E3" s="38" t="s">
        <v>2</v>
      </c>
    </row>
    <row r="4" s="102" customFormat="1" ht="24" customHeight="1" spans="1:5">
      <c r="A4" s="107" t="s">
        <v>3</v>
      </c>
      <c r="B4" s="108" t="s">
        <v>4</v>
      </c>
      <c r="C4" s="108" t="s">
        <v>5</v>
      </c>
      <c r="D4" s="108" t="s">
        <v>6</v>
      </c>
      <c r="E4" s="108" t="s">
        <v>7</v>
      </c>
    </row>
    <row r="5" s="102" customFormat="1" ht="24" customHeight="1" spans="1:5">
      <c r="A5" s="109"/>
      <c r="B5" s="110"/>
      <c r="C5" s="110"/>
      <c r="D5" s="111"/>
      <c r="E5" s="110"/>
    </row>
    <row r="6" s="102" customFormat="1" ht="24" customHeight="1" spans="1:6">
      <c r="A6" s="112" t="s">
        <v>428</v>
      </c>
      <c r="B6" s="113"/>
      <c r="C6" s="113"/>
      <c r="D6" s="113"/>
      <c r="E6" s="113"/>
      <c r="F6" s="102" t="s">
        <v>258</v>
      </c>
    </row>
    <row r="7" s="102" customFormat="1" ht="24" customHeight="1" spans="1:6">
      <c r="A7" s="112" t="s">
        <v>429</v>
      </c>
      <c r="B7" s="113"/>
      <c r="C7" s="113"/>
      <c r="D7" s="113"/>
      <c r="E7" s="113"/>
      <c r="F7" s="102" t="s">
        <v>258</v>
      </c>
    </row>
    <row r="8" s="102" customFormat="1" ht="24" customHeight="1" spans="1:5">
      <c r="A8" s="112" t="s">
        <v>430</v>
      </c>
      <c r="B8" s="113"/>
      <c r="C8" s="113"/>
      <c r="D8" s="113"/>
      <c r="E8" s="113"/>
    </row>
    <row r="9" s="102" customFormat="1" ht="24" customHeight="1" spans="1:6">
      <c r="A9" s="112" t="s">
        <v>431</v>
      </c>
      <c r="B9" s="113"/>
      <c r="C9" s="113"/>
      <c r="D9" s="113"/>
      <c r="E9" s="113"/>
      <c r="F9" s="102" t="s">
        <v>258</v>
      </c>
    </row>
    <row r="10" s="102" customFormat="1" ht="24" customHeight="1" spans="1:8">
      <c r="A10" s="112" t="s">
        <v>432</v>
      </c>
      <c r="B10" s="113"/>
      <c r="C10" s="113"/>
      <c r="D10" s="113"/>
      <c r="E10" s="113"/>
      <c r="H10" s="114"/>
    </row>
    <row r="11" s="102" customFormat="1" ht="24" customHeight="1" spans="1:8">
      <c r="A11" s="112" t="s">
        <v>433</v>
      </c>
      <c r="B11" s="113"/>
      <c r="C11" s="113"/>
      <c r="D11" s="113"/>
      <c r="E11" s="113"/>
      <c r="H11" s="114"/>
    </row>
    <row r="12" s="102" customFormat="1" ht="24" customHeight="1" spans="1:8">
      <c r="A12" s="112" t="s">
        <v>434</v>
      </c>
      <c r="B12" s="113">
        <v>850</v>
      </c>
      <c r="C12" s="113">
        <v>609</v>
      </c>
      <c r="D12" s="113">
        <v>71.65</v>
      </c>
      <c r="E12" s="113">
        <v>403.33</v>
      </c>
      <c r="H12" s="114"/>
    </row>
    <row r="13" s="102" customFormat="1" ht="24" customHeight="1" spans="1:8">
      <c r="A13" s="112" t="s">
        <v>435</v>
      </c>
      <c r="B13" s="113"/>
      <c r="C13" s="113"/>
      <c r="D13" s="113"/>
      <c r="E13" s="113"/>
      <c r="H13" s="114"/>
    </row>
    <row r="14" s="102" customFormat="1" ht="24" customHeight="1" spans="1:8">
      <c r="A14" s="112" t="s">
        <v>436</v>
      </c>
      <c r="B14" s="113"/>
      <c r="C14" s="113"/>
      <c r="D14" s="113"/>
      <c r="E14" s="113"/>
      <c r="H14" s="114"/>
    </row>
    <row r="15" s="102" customFormat="1" ht="24" customHeight="1" spans="1:6">
      <c r="A15" s="112" t="s">
        <v>437</v>
      </c>
      <c r="B15" s="113"/>
      <c r="C15" s="113"/>
      <c r="D15" s="113"/>
      <c r="E15" s="113"/>
      <c r="F15" s="102" t="s">
        <v>258</v>
      </c>
    </row>
    <row r="16" s="102" customFormat="1" ht="24" customHeight="1" spans="1:6">
      <c r="A16" s="112" t="s">
        <v>438</v>
      </c>
      <c r="B16" s="113"/>
      <c r="C16" s="113"/>
      <c r="D16" s="113"/>
      <c r="E16" s="113"/>
      <c r="F16" s="102" t="s">
        <v>258</v>
      </c>
    </row>
    <row r="17" s="102" customFormat="1" ht="24" customHeight="1" spans="1:6">
      <c r="A17" s="112" t="s">
        <v>439</v>
      </c>
      <c r="B17" s="113"/>
      <c r="C17" s="113"/>
      <c r="D17" s="113"/>
      <c r="E17" s="113"/>
      <c r="F17" s="102" t="s">
        <v>258</v>
      </c>
    </row>
    <row r="18" s="102" customFormat="1" ht="24" customHeight="1" spans="1:6">
      <c r="A18" s="112" t="s">
        <v>440</v>
      </c>
      <c r="B18" s="113"/>
      <c r="C18" s="113"/>
      <c r="D18" s="113"/>
      <c r="E18" s="113"/>
      <c r="F18" s="102" t="s">
        <v>258</v>
      </c>
    </row>
    <row r="19" s="102" customFormat="1" ht="24" customHeight="1" spans="1:6">
      <c r="A19" s="112" t="s">
        <v>441</v>
      </c>
      <c r="B19" s="113"/>
      <c r="C19" s="113"/>
      <c r="D19" s="113"/>
      <c r="E19" s="113"/>
      <c r="F19" s="102" t="s">
        <v>258</v>
      </c>
    </row>
    <row r="20" s="102" customFormat="1" ht="24" customHeight="1" spans="1:5">
      <c r="A20" s="112" t="s">
        <v>442</v>
      </c>
      <c r="B20" s="113"/>
      <c r="C20" s="113"/>
      <c r="D20" s="113"/>
      <c r="E20" s="113"/>
    </row>
    <row r="21" s="102" customFormat="1" ht="24" customHeight="1" spans="1:6">
      <c r="A21" s="112" t="s">
        <v>443</v>
      </c>
      <c r="B21" s="113"/>
      <c r="C21" s="113"/>
      <c r="D21" s="113"/>
      <c r="E21" s="113"/>
      <c r="F21" s="102" t="s">
        <v>258</v>
      </c>
    </row>
    <row r="22" s="102" customFormat="1" ht="24" customHeight="1" spans="1:5">
      <c r="A22" s="112" t="s">
        <v>444</v>
      </c>
      <c r="B22" s="113"/>
      <c r="C22" s="113"/>
      <c r="D22" s="113"/>
      <c r="E22" s="113"/>
    </row>
    <row r="23" ht="24" customHeight="1" spans="1:5">
      <c r="A23" s="112" t="s">
        <v>445</v>
      </c>
      <c r="B23" s="115"/>
      <c r="C23" s="115"/>
      <c r="D23" s="115"/>
      <c r="E23" s="115"/>
    </row>
    <row r="24" spans="1:5">
      <c r="A24" s="112" t="s">
        <v>446</v>
      </c>
      <c r="B24" s="116"/>
      <c r="C24" s="117"/>
      <c r="D24" s="117"/>
      <c r="E24" s="117"/>
    </row>
    <row r="25" spans="1:5">
      <c r="A25" s="112" t="s">
        <v>447</v>
      </c>
      <c r="B25" s="116"/>
      <c r="C25" s="117"/>
      <c r="D25" s="117"/>
      <c r="E25" s="117"/>
    </row>
    <row r="26" spans="1:5">
      <c r="A26" s="112" t="s">
        <v>448</v>
      </c>
      <c r="B26" s="116"/>
      <c r="C26" s="117"/>
      <c r="D26" s="117"/>
      <c r="E26" s="117"/>
    </row>
    <row r="27" spans="1:5">
      <c r="A27" s="112" t="s">
        <v>449</v>
      </c>
      <c r="B27" s="116"/>
      <c r="C27" s="117"/>
      <c r="D27" s="117"/>
      <c r="E27" s="117"/>
    </row>
    <row r="28" spans="1:5">
      <c r="A28" s="112" t="s">
        <v>450</v>
      </c>
      <c r="B28" s="116"/>
      <c r="C28" s="117"/>
      <c r="D28" s="117"/>
      <c r="E28" s="117"/>
    </row>
    <row r="29" spans="1:5">
      <c r="A29" s="112" t="s">
        <v>451</v>
      </c>
      <c r="B29" s="116"/>
      <c r="C29" s="117"/>
      <c r="D29" s="117"/>
      <c r="E29" s="117"/>
    </row>
    <row r="30" spans="1:5">
      <c r="A30" s="112" t="s">
        <v>452</v>
      </c>
      <c r="B30" s="116"/>
      <c r="C30" s="117"/>
      <c r="D30" s="117"/>
      <c r="E30" s="117"/>
    </row>
    <row r="31" spans="1:5">
      <c r="A31" s="112" t="s">
        <v>453</v>
      </c>
      <c r="B31" s="116"/>
      <c r="C31" s="117"/>
      <c r="D31" s="117"/>
      <c r="E31" s="117"/>
    </row>
    <row r="32" spans="1:5">
      <c r="A32" s="112" t="s">
        <v>454</v>
      </c>
      <c r="B32" s="116"/>
      <c r="C32" s="117"/>
      <c r="D32" s="117"/>
      <c r="E32" s="117"/>
    </row>
    <row r="33" spans="1:5">
      <c r="A33" s="112" t="s">
        <v>455</v>
      </c>
      <c r="B33" s="116">
        <v>18</v>
      </c>
      <c r="C33" s="117">
        <v>18</v>
      </c>
      <c r="D33" s="117">
        <v>100</v>
      </c>
      <c r="E33" s="117"/>
    </row>
    <row r="34" spans="1:5">
      <c r="A34" s="112" t="s">
        <v>456</v>
      </c>
      <c r="B34" s="116"/>
      <c r="C34" s="117"/>
      <c r="D34" s="117"/>
      <c r="E34" s="117"/>
    </row>
    <row r="35" spans="1:5">
      <c r="A35" s="112" t="s">
        <v>457</v>
      </c>
      <c r="B35" s="116">
        <v>220</v>
      </c>
      <c r="C35" s="117">
        <v>687</v>
      </c>
      <c r="D35" s="117">
        <v>312.27</v>
      </c>
      <c r="E35" s="117">
        <v>85.24</v>
      </c>
    </row>
    <row r="36" spans="1:5">
      <c r="A36" s="112" t="s">
        <v>458</v>
      </c>
      <c r="B36" s="116"/>
      <c r="C36" s="117"/>
      <c r="D36" s="117"/>
      <c r="E36" s="117"/>
    </row>
    <row r="37" spans="1:5">
      <c r="A37" s="112" t="s">
        <v>459</v>
      </c>
      <c r="B37" s="116">
        <v>11</v>
      </c>
      <c r="C37" s="117"/>
      <c r="D37" s="117"/>
      <c r="E37" s="117"/>
    </row>
    <row r="38" spans="1:5">
      <c r="A38" s="112" t="s">
        <v>243</v>
      </c>
      <c r="B38" s="116"/>
      <c r="C38" s="117"/>
      <c r="D38" s="117"/>
      <c r="E38" s="117"/>
    </row>
    <row r="39" ht="15.75" spans="1:5">
      <c r="A39" s="112" t="s">
        <v>247</v>
      </c>
      <c r="B39" s="116"/>
      <c r="C39" s="117"/>
      <c r="D39" s="117"/>
      <c r="E39" s="117"/>
    </row>
    <row r="40" ht="15.75" spans="1:5">
      <c r="A40" s="118" t="s">
        <v>460</v>
      </c>
      <c r="B40" s="119">
        <v>1099</v>
      </c>
      <c r="C40" s="120">
        <v>1314</v>
      </c>
      <c r="D40" s="121">
        <v>119.56</v>
      </c>
      <c r="E40" s="121">
        <v>88.96</v>
      </c>
    </row>
    <row r="41" spans="1:5">
      <c r="A41" s="122" t="s">
        <v>461</v>
      </c>
      <c r="B41" s="123"/>
      <c r="C41" s="124"/>
      <c r="D41" s="125"/>
      <c r="E41" s="117"/>
    </row>
    <row r="42" spans="1:5">
      <c r="A42" s="122" t="s">
        <v>462</v>
      </c>
      <c r="B42" s="126"/>
      <c r="C42" s="127"/>
      <c r="D42" s="117"/>
      <c r="E42" s="117"/>
    </row>
    <row r="43" spans="1:5">
      <c r="A43" s="122" t="s">
        <v>463</v>
      </c>
      <c r="B43" s="126"/>
      <c r="C43" s="127">
        <v>146</v>
      </c>
      <c r="D43" s="117"/>
      <c r="E43" s="117"/>
    </row>
    <row r="44" ht="15.75" spans="1:5">
      <c r="A44" s="128" t="s">
        <v>464</v>
      </c>
      <c r="B44" s="126"/>
      <c r="C44" s="127">
        <v>524</v>
      </c>
      <c r="D44" s="117"/>
      <c r="E44" s="117"/>
    </row>
    <row r="45" ht="15.75" spans="1:5">
      <c r="A45" s="129" t="s">
        <v>465</v>
      </c>
      <c r="B45" s="119"/>
      <c r="C45" s="120">
        <v>1984</v>
      </c>
      <c r="D45" s="121"/>
      <c r="E45" s="121">
        <v>109.98</v>
      </c>
    </row>
  </sheetData>
  <mergeCells count="6">
    <mergeCell ref="A2:E2"/>
    <mergeCell ref="A4:A5"/>
    <mergeCell ref="B4:B5"/>
    <mergeCell ref="C4:C5"/>
    <mergeCell ref="D4:D5"/>
    <mergeCell ref="E4:E5"/>
  </mergeCells>
  <pageMargins left="0.668055555555556" right="0.668055555555556" top="0.984027777777778" bottom="0.984027777777778" header="0.354166666666667" footer="0.313888888888889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workbookViewId="0">
      <selection activeCell="B23" sqref="B23"/>
    </sheetView>
  </sheetViews>
  <sheetFormatPr defaultColWidth="9" defaultRowHeight="15" outlineLevelCol="6"/>
  <cols>
    <col min="1" max="1" width="43.75" style="2" customWidth="1"/>
    <col min="2" max="2" width="17.875" style="2" customWidth="1"/>
    <col min="3" max="3" width="15.75" style="2" customWidth="1"/>
    <col min="4" max="4" width="9" style="90"/>
    <col min="5" max="240" width="9" style="4"/>
    <col min="241" max="241" width="65.375" style="4" customWidth="1"/>
    <col min="242" max="247" width="21.25" style="4" customWidth="1"/>
    <col min="248" max="248" width="8" style="4" customWidth="1"/>
    <col min="249" max="249" width="6" style="4" customWidth="1"/>
    <col min="250" max="16384" width="9" style="4"/>
  </cols>
  <sheetData>
    <row r="1" s="1" customFormat="1" ht="20.1" customHeight="1" spans="1:4">
      <c r="A1" s="5" t="s">
        <v>466</v>
      </c>
      <c r="B1" s="6"/>
      <c r="C1" s="6"/>
      <c r="D1" s="91"/>
    </row>
    <row r="2" s="2" customFormat="1" ht="50.1" customHeight="1" spans="1:3">
      <c r="A2" s="7" t="s">
        <v>467</v>
      </c>
      <c r="B2" s="7"/>
      <c r="C2" s="7"/>
    </row>
    <row r="3" s="2" customFormat="1" ht="24.75" customHeight="1" spans="3:3">
      <c r="C3" s="92" t="s">
        <v>2</v>
      </c>
    </row>
    <row r="4" s="2" customFormat="1" ht="24" customHeight="1" spans="1:3">
      <c r="A4" s="93" t="s">
        <v>3</v>
      </c>
      <c r="B4" s="42" t="s">
        <v>468</v>
      </c>
      <c r="C4" s="94" t="s">
        <v>469</v>
      </c>
    </row>
    <row r="5" s="2" customFormat="1" ht="24" customHeight="1" spans="1:3">
      <c r="A5" s="95"/>
      <c r="B5" s="47"/>
      <c r="C5" s="96"/>
    </row>
    <row r="6" s="3" customFormat="1" ht="36" customHeight="1" spans="1:7">
      <c r="A6" s="97" t="s">
        <v>470</v>
      </c>
      <c r="B6" s="98"/>
      <c r="C6" s="98"/>
      <c r="G6" s="22"/>
    </row>
    <row r="7" s="3" customFormat="1" ht="36" customHeight="1" spans="1:3">
      <c r="A7" s="97" t="s">
        <v>471</v>
      </c>
      <c r="B7" s="98"/>
      <c r="C7" s="98"/>
    </row>
    <row r="8" s="3" customFormat="1" ht="36" customHeight="1" spans="1:3">
      <c r="A8" s="97" t="s">
        <v>472</v>
      </c>
      <c r="B8" s="98"/>
      <c r="C8" s="98"/>
    </row>
    <row r="9" s="3" customFormat="1" ht="36" customHeight="1" spans="1:7">
      <c r="A9" s="99" t="s">
        <v>372</v>
      </c>
      <c r="B9" s="98"/>
      <c r="C9" s="98"/>
      <c r="G9" s="22"/>
    </row>
    <row r="10" s="3" customFormat="1" ht="36" customHeight="1" spans="1:7">
      <c r="A10" s="99" t="s">
        <v>373</v>
      </c>
      <c r="B10" s="98"/>
      <c r="C10" s="98"/>
      <c r="G10" s="22"/>
    </row>
    <row r="11" s="3" customFormat="1" ht="36" customHeight="1" spans="1:3">
      <c r="A11" s="97" t="s">
        <v>473</v>
      </c>
      <c r="B11" s="98"/>
      <c r="C11" s="98"/>
    </row>
    <row r="12" s="3" customFormat="1" ht="36" customHeight="1" spans="1:7">
      <c r="A12" s="99" t="s">
        <v>375</v>
      </c>
      <c r="B12" s="98"/>
      <c r="C12" s="98"/>
      <c r="G12" s="22"/>
    </row>
    <row r="13" s="3" customFormat="1" ht="36" customHeight="1" spans="1:7">
      <c r="A13" s="99" t="s">
        <v>376</v>
      </c>
      <c r="B13" s="98"/>
      <c r="C13" s="98"/>
      <c r="G13" s="22"/>
    </row>
    <row r="14" s="3" customFormat="1" ht="36" customHeight="1" spans="1:7">
      <c r="A14" s="100" t="s">
        <v>474</v>
      </c>
      <c r="B14" s="101"/>
      <c r="C14" s="101"/>
      <c r="G14" s="22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</sheetData>
  <mergeCells count="4">
    <mergeCell ref="A2:C2"/>
    <mergeCell ref="A4:A5"/>
    <mergeCell ref="B4:B5"/>
    <mergeCell ref="C4:C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2018-08-30T06:54:21Z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