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tabRatio="619" firstSheet="3" activeTab="11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</sheets>
  <definedNames>
    <definedName name="_xlnm.Print_Area" localSheetId="2">'1'!$A$1:$D$42</definedName>
    <definedName name="_xlnm.Print_Area" localSheetId="12">'11'!$A$1:$E$32</definedName>
    <definedName name="_xlnm.Print_Area" localSheetId="3">'2'!$A$1:$B$30</definedName>
    <definedName name="_xlnm.Print_Area" localSheetId="4">'3'!$A$1:$E$48</definedName>
    <definedName name="_xlnm.Print_Area" localSheetId="5">'4'!$A$1:$D$34</definedName>
    <definedName name="_xlnm.Print_Area" localSheetId="6">'5'!$A$1:$K$28</definedName>
    <definedName name="_xlnm.Print_Area" localSheetId="7">'6'!$A$1:$E$47</definedName>
    <definedName name="_xlnm.Print_Area" localSheetId="10">'9'!$A$1:$H$9</definedName>
    <definedName name="_xlnm.Print_Titles" localSheetId="2">'1'!$1:$4</definedName>
    <definedName name="_xlnm.Print_Titles" localSheetId="12">'11'!$1:$5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10">'9'!$1:$5</definedName>
    <definedName name="_xlnm.Print_Area" localSheetId="0">'封面'!$A$1:$G$23</definedName>
    <definedName name="_xlnm.Print_Area" localSheetId="9">'8'!$A$1:$C$22</definedName>
    <definedName name="_xlnm.Print_Titles" localSheetId="9">'8'!$1:$5</definedName>
    <definedName name="_xlnm.Print_Area" localSheetId="8">'7'!$A$1:$F$63</definedName>
    <definedName name="_xlnm.Print_Titles" localSheetId="8">'7'!$1:$3</definedName>
  </definedNames>
  <calcPr fullCalcOnLoad="1"/>
</workbook>
</file>

<file path=xl/sharedStrings.xml><?xml version="1.0" encoding="utf-8"?>
<sst xmlns="http://schemas.openxmlformats.org/spreadsheetml/2006/main" count="418" uniqueCount="320">
  <si>
    <t>单位代码：</t>
  </si>
  <si>
    <t>单位名称：</t>
  </si>
  <si>
    <t>舟曲县武坪镇人民政府</t>
  </si>
  <si>
    <t>部门预算公开表</t>
  </si>
  <si>
    <r>
      <t>编制日期：</t>
    </r>
    <r>
      <rPr>
        <sz val="12"/>
        <color indexed="8"/>
        <rFont val="楷体_GB2312"/>
        <family val="3"/>
      </rPr>
      <t xml:space="preserve"> 2019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3"/>
      </rPr>
      <t xml:space="preserve"> 5</t>
    </r>
    <r>
      <rPr>
        <sz val="12"/>
        <color indexed="8"/>
        <rFont val="宋体"/>
        <family val="0"/>
      </rPr>
      <t>月19日</t>
    </r>
  </si>
  <si>
    <t>部门领导：</t>
  </si>
  <si>
    <t>王保生</t>
  </si>
  <si>
    <t>财务负责人：</t>
  </si>
  <si>
    <r>
      <t xml:space="preserve">    </t>
    </r>
    <r>
      <rPr>
        <sz val="12"/>
        <color indexed="8"/>
        <rFont val="宋体"/>
        <family val="0"/>
      </rPr>
      <t>制表人：刘国强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</si>
  <si>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</si>
  <si>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</si>
  <si>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</si>
  <si>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</si>
  <si>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</si>
  <si>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</si>
  <si>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</si>
  <si>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</si>
  <si>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</si>
  <si>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</si>
  <si>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</si>
  <si>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</si>
  <si>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</si>
  <si>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</si>
  <si>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</si>
  <si>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</si>
  <si>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</si>
  <si>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</si>
  <si>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</si>
  <si>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</si>
  <si>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</si>
  <si>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</si>
  <si>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</si>
  <si>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</si>
  <si>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</si>
  <si>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</si>
  <si>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</si>
  <si>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</si>
  <si>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</si>
  <si>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</si>
  <si>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</si>
  <si>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</si>
  <si>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</si>
  <si>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</si>
  <si>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</si>
  <si>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</si>
  <si>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</si>
  <si>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</si>
  <si>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</si>
  <si>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</si>
  <si>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</si>
  <si>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</si>
  <si>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</si>
  <si>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</si>
  <si>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</si>
  <si>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</si>
  <si>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</si>
  <si>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</si>
  <si>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</si>
  <si>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</si>
  <si>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</si>
  <si>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</si>
  <si>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</si>
  <si>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</si>
  <si>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</si>
  <si>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</si>
  <si>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</si>
  <si>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</si>
  <si>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</si>
  <si>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</si>
  <si>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</si>
  <si>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</si>
  <si>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</si>
  <si>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</si>
  <si>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</si>
  <si>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</si>
  <si>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</si>
  <si>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</si>
  <si>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</si>
  <si>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</si>
  <si>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</si>
  <si>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</si>
  <si>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</si>
  <si>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>单位：元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</si>
  <si>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</si>
  <si>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</si>
  <si>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</si>
  <si>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</si>
  <si>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</si>
  <si>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</si>
  <si>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</si>
  <si>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</si>
  <si>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</si>
  <si>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</si>
  <si>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</si>
  <si>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</si>
  <si>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</si>
  <si>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</si>
  <si>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</si>
  <si>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</si>
  <si>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</si>
  <si>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</si>
  <si>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</si>
  <si>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</si>
  <si>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</si>
  <si>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</si>
  <si>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</si>
  <si>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201一般公共服务支出</t>
  </si>
  <si>
    <t xml:space="preserve">   20101人大事务</t>
  </si>
  <si>
    <t xml:space="preserve">      2010101行政运行 </t>
  </si>
  <si>
    <t xml:space="preserve">   20103政府办公厅（室）及相关机构事务</t>
  </si>
  <si>
    <t xml:space="preserve">      2010301行政运行 </t>
  </si>
  <si>
    <t xml:space="preserve">   20106财政事务</t>
  </si>
  <si>
    <t xml:space="preserve">      2010601行政运行 </t>
  </si>
  <si>
    <t xml:space="preserve">   20111纪检监察事务</t>
  </si>
  <si>
    <t xml:space="preserve">      2011101行政运行 </t>
  </si>
  <si>
    <t xml:space="preserve">   20129群众团体事务</t>
  </si>
  <si>
    <t xml:space="preserve">      2012901行政运行 </t>
  </si>
  <si>
    <t xml:space="preserve">   20138市场监督管理事务</t>
  </si>
  <si>
    <t xml:space="preserve">      2013812药品事务</t>
  </si>
  <si>
    <t>204公共安全支出</t>
  </si>
  <si>
    <t xml:space="preserve">   20402公安</t>
  </si>
  <si>
    <t xml:space="preserve">     2040221禁毒管理</t>
  </si>
  <si>
    <t xml:space="preserve">   20406司法</t>
  </si>
  <si>
    <t xml:space="preserve">     2040601行政运行</t>
  </si>
  <si>
    <t>205教育支出</t>
  </si>
  <si>
    <t xml:space="preserve">   20502普通教育</t>
  </si>
  <si>
    <t xml:space="preserve">      2050202小学教育</t>
  </si>
  <si>
    <t>207文化体育与传媒支出</t>
  </si>
  <si>
    <t xml:space="preserve">   20701文化</t>
  </si>
  <si>
    <t xml:space="preserve">      2070101行政运行</t>
  </si>
  <si>
    <t>210医疗卫生与计划生育支出</t>
  </si>
  <si>
    <t xml:space="preserve">   21003基层医疗卫生机构</t>
  </si>
  <si>
    <t xml:space="preserve">      2100302乡镇卫生院</t>
  </si>
  <si>
    <t>211节能环保支出</t>
  </si>
  <si>
    <t xml:space="preserve">   21104自然生态保护</t>
  </si>
  <si>
    <t xml:space="preserve">      2110402农村环境保护</t>
  </si>
  <si>
    <t>213农林水支出</t>
  </si>
  <si>
    <t xml:space="preserve">   21305扶贫</t>
  </si>
  <si>
    <t xml:space="preserve">      2130501行政运行</t>
  </si>
  <si>
    <t>214交通运输支出</t>
  </si>
  <si>
    <t xml:space="preserve">   21401公路水路运输</t>
  </si>
  <si>
    <t xml:space="preserve">      2140112公路运输管理</t>
  </si>
  <si>
    <t>224灾害防治级应急管理支出</t>
  </si>
  <si>
    <t xml:space="preserve">   22401应急管理事务</t>
  </si>
  <si>
    <t xml:space="preserve">      2240106安全监管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</si>
  <si>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</si>
  <si>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</si>
  <si>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</si>
  <si>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</si>
  <si>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</si>
  <si>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</si>
  <si>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</si>
  <si>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</si>
  <si>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</si>
  <si>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</si>
  <si>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</si>
  <si>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</si>
  <si>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</si>
  <si>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</si>
  <si>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</si>
  <si>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</si>
  <si>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</si>
  <si>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</si>
  <si>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</si>
  <si>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</si>
  <si>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</si>
  <si>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</si>
  <si>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</si>
  <si>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</si>
  <si>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</si>
  <si>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</si>
  <si>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</si>
  <si>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</si>
  <si>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</si>
  <si>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</si>
  <si>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</si>
  <si>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</si>
  <si>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</si>
  <si>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</si>
  <si>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</si>
  <si>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</si>
  <si>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</si>
  <si>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</si>
  <si>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</si>
  <si>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</si>
  <si>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</si>
  <si>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</si>
  <si>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武坪镇人民政府</t>
  </si>
  <si>
    <t>武坪学区</t>
  </si>
  <si>
    <t>武坪卫生院</t>
  </si>
  <si>
    <t>一般公共预算支出情况表</t>
  </si>
  <si>
    <t>科目编码</t>
  </si>
  <si>
    <t>科目名称</t>
  </si>
  <si>
    <t>一般公共服务支出</t>
  </si>
  <si>
    <t>人大事务</t>
  </si>
  <si>
    <t>行政运行</t>
  </si>
  <si>
    <t>政府办公厅（室）及相关机构事务</t>
  </si>
  <si>
    <t xml:space="preserve">行政运行 </t>
  </si>
  <si>
    <t>财政事务</t>
  </si>
  <si>
    <t>纪检监察事务</t>
  </si>
  <si>
    <t>群众团体事务</t>
  </si>
  <si>
    <t>市场监督管理事务</t>
  </si>
  <si>
    <t>药品事务</t>
  </si>
  <si>
    <t>公共安全支出</t>
  </si>
  <si>
    <t>公安</t>
  </si>
  <si>
    <t>特别业务</t>
  </si>
  <si>
    <t>司法</t>
  </si>
  <si>
    <t>教育支出</t>
  </si>
  <si>
    <t>普通教育</t>
  </si>
  <si>
    <t>小学教育</t>
  </si>
  <si>
    <t>文化体育与传媒支出</t>
  </si>
  <si>
    <t>文化</t>
  </si>
  <si>
    <t>医疗卫生与计划生育支出</t>
  </si>
  <si>
    <t>基层医疗卫生机构</t>
  </si>
  <si>
    <t>乡镇卫生院</t>
  </si>
  <si>
    <t>节能环保支出</t>
  </si>
  <si>
    <t>自然生态保护</t>
  </si>
  <si>
    <t>农村环境保护</t>
  </si>
  <si>
    <t>农林水支出</t>
  </si>
  <si>
    <t>扶贫</t>
  </si>
  <si>
    <t>交通运输支出</t>
  </si>
  <si>
    <t>公路水路运输</t>
  </si>
  <si>
    <t>公路运输管理</t>
  </si>
  <si>
    <t>灾害防治级应急管理支出</t>
  </si>
  <si>
    <t>应急管理事务</t>
  </si>
  <si>
    <t>安全监管</t>
  </si>
  <si>
    <t>一般公共预算基本支出预算表（草案）</t>
  </si>
  <si>
    <t>项  目</t>
  </si>
  <si>
    <t>2019年预算数</t>
  </si>
  <si>
    <t>类</t>
  </si>
  <si>
    <t>款</t>
  </si>
  <si>
    <t xml:space="preserve">  
总  计</t>
  </si>
  <si>
    <t>501</t>
  </si>
  <si>
    <t>机关工资福利支出</t>
  </si>
  <si>
    <t xml:space="preserve">  </t>
  </si>
  <si>
    <t>01</t>
  </si>
  <si>
    <t xml:space="preserve">  工资奖金津补贴</t>
  </si>
  <si>
    <t>02</t>
  </si>
  <si>
    <t xml:space="preserve">  社会保障缴费</t>
  </si>
  <si>
    <t>03</t>
  </si>
  <si>
    <t xml:space="preserve">  住房公积金</t>
  </si>
  <si>
    <t>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</si>
  <si>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</si>
  <si>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</si>
  <si>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</si>
  <si>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</si>
  <si>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</si>
  <si>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</si>
  <si>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>04</t>
  </si>
  <si>
    <t xml:space="preserve">  专用材料购置费</t>
  </si>
  <si>
    <t>05</t>
  </si>
  <si>
    <t>委托业务费</t>
  </si>
  <si>
    <t>06</t>
  </si>
  <si>
    <t xml:space="preserve">  公务接待费</t>
  </si>
  <si>
    <t>08</t>
  </si>
  <si>
    <t>公务用车运行维护费</t>
  </si>
  <si>
    <t>09</t>
  </si>
  <si>
    <t xml:space="preserve">  维修（护）费</t>
  </si>
  <si>
    <t xml:space="preserve">  其他商品和服务支出</t>
  </si>
  <si>
    <t>505</t>
  </si>
  <si>
    <t>对事业单位经常性补助</t>
  </si>
  <si>
    <t xml:space="preserve">  工资福利支出</t>
  </si>
  <si>
    <t xml:space="preserve">  商品和服务支出</t>
  </si>
  <si>
    <t>509</t>
  </si>
  <si>
    <t>对个人和家庭的补助</t>
  </si>
  <si>
    <t xml:space="preserve">  社会福利和救助</t>
  </si>
  <si>
    <t xml:space="preserve"> 助学金</t>
  </si>
  <si>
    <t>个人农业生产补贴</t>
  </si>
  <si>
    <t xml:space="preserve">  离退休费</t>
  </si>
  <si>
    <t xml:space="preserve">  其他对个人和家庭补助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</si>
  <si>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</si>
  <si>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</si>
  <si>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</si>
  <si>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</si>
  <si>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</si>
  <si>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</si>
  <si>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</si>
  <si>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</si>
  <si>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</si>
  <si>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</si>
  <si>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</si>
  <si>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</si>
  <si>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</si>
  <si>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武坪镇</t>
  </si>
  <si>
    <t>附件8</t>
  </si>
  <si>
    <t>舟曲县2019年政府性基金收支预算表（草案)</t>
  </si>
  <si>
    <t>政府性基金收入预算</t>
  </si>
  <si>
    <t>政府性基金支出预算</t>
  </si>
  <si>
    <t>项目名称</t>
  </si>
  <si>
    <t>收入合计</t>
  </si>
  <si>
    <t>政府性基金预算总收入</t>
  </si>
  <si>
    <t>政府性基金预算总支出</t>
  </si>
  <si>
    <t>一、本级政府性基金收入</t>
  </si>
  <si>
    <t>一、本级政府性基金支出</t>
  </si>
  <si>
    <t>1.国有土地使用权出让收入</t>
  </si>
  <si>
    <t>1.国有土地使用权出让收入安排的支出</t>
  </si>
  <si>
    <t>2.农业土地开发资金收入</t>
  </si>
  <si>
    <t>2.农业土地开发资金支出</t>
  </si>
  <si>
    <t>二、上级提前下达政府性基金补助收入</t>
  </si>
  <si>
    <t>二、上级提前下达政府性基金补助支出</t>
  </si>
  <si>
    <t>1.残疾人事业发展彩票公益金补助收入</t>
  </si>
  <si>
    <t>2.2019年省级彩票公益金收入</t>
  </si>
  <si>
    <t>3.医疗救助</t>
  </si>
  <si>
    <t>4.2019年国家旅游发展基金补助收入</t>
  </si>
  <si>
    <t>5.水库移民扶持</t>
  </si>
  <si>
    <t>三、上年结转政府性基金收入</t>
  </si>
  <si>
    <t>三、上年结转政府性基金支出</t>
  </si>
  <si>
    <t>1.省级体育彩票专项资金结转收入</t>
  </si>
  <si>
    <t>1.省级体育彩票专项资金安排的支出</t>
  </si>
  <si>
    <t>2.国有土地使用权出让结转收入</t>
  </si>
  <si>
    <t>2.国有土地使用权出让收入安排的支出</t>
  </si>
  <si>
    <t>3.2017年国家旅游发展基金补助收入</t>
  </si>
  <si>
    <t>3.2017年国家旅游发展基金补助支出</t>
  </si>
  <si>
    <t>4.上级大中型水库移民后期扶持基金</t>
  </si>
  <si>
    <t>4.大中型水库移民后期扶持基金专项支出</t>
  </si>
  <si>
    <t>四、结余下年支出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</si>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</sst>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.00_ "/>
    <numFmt numFmtId="178" formatCode="#,##0.00_ ;[Red]\-#,##0.00\ "/>
    <numFmt numFmtId="179" formatCode="0.00_ ;[Red]\-0.00\ "/>
    <numFmt numFmtId="180" formatCode="#,##0.0000"/>
  </numFmts>
  <fonts count="73">
    <font>
      <sz val="10"/>
      <name val="Arial"/>
      <family val="2"/>
    </font>
    <font>
      <sz val="10"/>
      <name val="宋体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0"/>
    </font>
    <font>
      <sz val="9"/>
      <name val="宋体"/>
      <family val="0"/>
    </font>
    <font>
      <b/>
      <sz val="18"/>
      <name val="方正小标宋简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u val="single"/>
      <sz val="9"/>
      <color indexed="12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0"/>
    </font>
    <font>
      <sz val="12"/>
      <color indexed="8"/>
      <name val="楷体_GB2312"/>
      <family val="3"/>
    </font>
    <font>
      <sz val="24"/>
      <color indexed="8"/>
      <name val="黑体"/>
      <family val="0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8"/>
      <color rgb="FF000000"/>
      <name val="方正小标宋简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b/>
      <sz val="14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43" fontId="3" fillId="0" borderId="0" applyFont="0" applyFill="0" applyBorder="0" applyAlignment="0" applyProtection="0"/>
    <xf numFmtId="0" fontId="0" fillId="0" borderId="0">
      <alignment/>
      <protection/>
    </xf>
    <xf numFmtId="0" fontId="51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51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1" fillId="9" borderId="0" applyNumberFormat="0" applyBorder="0" applyAlignment="0" applyProtection="0"/>
    <xf numFmtId="0" fontId="53" fillId="0" borderId="4" applyNumberFormat="0" applyFill="0" applyAlignment="0" applyProtection="0"/>
    <xf numFmtId="0" fontId="51" fillId="10" borderId="0" applyNumberFormat="0" applyBorder="0" applyAlignment="0" applyProtection="0"/>
    <xf numFmtId="0" fontId="0" fillId="0" borderId="0">
      <alignment/>
      <protection/>
    </xf>
    <xf numFmtId="0" fontId="59" fillId="11" borderId="5" applyNumberFormat="0" applyAlignment="0" applyProtection="0"/>
    <xf numFmtId="0" fontId="60" fillId="11" borderId="1" applyNumberFormat="0" applyAlignment="0" applyProtection="0"/>
    <xf numFmtId="0" fontId="61" fillId="12" borderId="6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5" borderId="0" applyNumberFormat="0" applyBorder="0" applyAlignment="0" applyProtection="0"/>
    <xf numFmtId="0" fontId="0" fillId="0" borderId="0">
      <alignment/>
      <protection/>
    </xf>
    <xf numFmtId="0" fontId="65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0" fillId="0" borderId="0">
      <alignment/>
      <protection/>
    </xf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0" fillId="0" borderId="0">
      <alignment/>
      <protection/>
    </xf>
    <xf numFmtId="0" fontId="51" fillId="27" borderId="0" applyNumberFormat="0" applyBorder="0" applyAlignment="0" applyProtection="0"/>
    <xf numFmtId="0" fontId="0" fillId="0" borderId="0">
      <alignment/>
      <protection/>
    </xf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0" fillId="0" borderId="0">
      <alignment/>
      <protection/>
    </xf>
    <xf numFmtId="0" fontId="48" fillId="31" borderId="0" applyNumberFormat="0" applyBorder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</cellStyleXfs>
  <cellXfs count="18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5" fillId="0" borderId="12" xfId="0" applyFont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 applyProtection="1">
      <alignment horizontal="center"/>
      <protection/>
    </xf>
    <xf numFmtId="0" fontId="48" fillId="0" borderId="0" xfId="73" applyFont="1" applyFill="1" applyBorder="1" applyAlignment="1">
      <alignment vertical="center"/>
      <protection/>
    </xf>
    <xf numFmtId="0" fontId="66" fillId="0" borderId="0" xfId="73" applyFont="1" applyFill="1" applyBorder="1" applyAlignment="1">
      <alignment vertical="center"/>
      <protection/>
    </xf>
    <xf numFmtId="0" fontId="67" fillId="0" borderId="0" xfId="73" applyFont="1" applyFill="1" applyBorder="1" applyAlignment="1">
      <alignment horizontal="center" vertical="center" wrapText="1"/>
      <protection/>
    </xf>
    <xf numFmtId="0" fontId="68" fillId="0" borderId="0" xfId="73" applyFont="1" applyFill="1" applyBorder="1" applyAlignment="1">
      <alignment horizontal="center" vertical="center" wrapText="1"/>
      <protection/>
    </xf>
    <xf numFmtId="0" fontId="69" fillId="0" borderId="13" xfId="73" applyFont="1" applyFill="1" applyBorder="1" applyAlignment="1">
      <alignment horizontal="right" vertical="center" wrapText="1"/>
      <protection/>
    </xf>
    <xf numFmtId="0" fontId="70" fillId="0" borderId="12" xfId="73" applyFont="1" applyFill="1" applyBorder="1" applyAlignment="1">
      <alignment horizontal="center" vertical="center" wrapText="1"/>
      <protection/>
    </xf>
    <xf numFmtId="0" fontId="68" fillId="0" borderId="12" xfId="73" applyFont="1" applyFill="1" applyBorder="1" applyAlignment="1">
      <alignment horizontal="left" vertical="center" wrapText="1"/>
      <protection/>
    </xf>
    <xf numFmtId="0" fontId="68" fillId="0" borderId="12" xfId="73" applyFont="1" applyFill="1" applyBorder="1" applyAlignment="1">
      <alignment horizontal="center" vertical="center" wrapText="1"/>
      <protection/>
    </xf>
    <xf numFmtId="0" fontId="69" fillId="0" borderId="12" xfId="73" applyFont="1" applyFill="1" applyBorder="1" applyAlignment="1">
      <alignment horizontal="left" vertical="center" wrapText="1"/>
      <protection/>
    </xf>
    <xf numFmtId="0" fontId="69" fillId="0" borderId="12" xfId="73" applyFont="1" applyFill="1" applyBorder="1" applyAlignment="1">
      <alignment horizontal="center" vertical="center" wrapText="1"/>
      <protection/>
    </xf>
    <xf numFmtId="0" fontId="69" fillId="0" borderId="14" xfId="73" applyFont="1" applyFill="1" applyBorder="1" applyAlignment="1">
      <alignment horizontal="left" vertical="center" wrapText="1"/>
      <protection/>
    </xf>
    <xf numFmtId="0" fontId="69" fillId="0" borderId="15" xfId="73" applyFont="1" applyFill="1" applyBorder="1" applyAlignment="1">
      <alignment horizontal="center" vertical="center" wrapText="1"/>
      <protection/>
    </xf>
    <xf numFmtId="0" fontId="69" fillId="0" borderId="16" xfId="73" applyFont="1" applyFill="1" applyBorder="1" applyAlignment="1">
      <alignment horizontal="left" vertical="center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vertical="center"/>
      <protection/>
    </xf>
    <xf numFmtId="49" fontId="6" fillId="0" borderId="17" xfId="0" applyNumberFormat="1" applyFont="1" applyFill="1" applyBorder="1" applyAlignment="1" applyProtection="1">
      <alignment vertical="center"/>
      <protection/>
    </xf>
    <xf numFmtId="176" fontId="6" fillId="0" borderId="18" xfId="0" applyNumberFormat="1" applyFont="1" applyFill="1" applyBorder="1" applyAlignment="1" applyProtection="1">
      <alignment horizontal="righ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176" fontId="6" fillId="0" borderId="19" xfId="0" applyNumberFormat="1" applyFont="1" applyFill="1" applyBorder="1" applyAlignment="1" applyProtection="1">
      <alignment horizontal="right" vertical="center" wrapText="1"/>
      <protection/>
    </xf>
    <xf numFmtId="176" fontId="5" fillId="0" borderId="18" xfId="0" applyNumberFormat="1" applyFont="1" applyFill="1" applyBorder="1" applyAlignment="1" applyProtection="1">
      <alignment horizontal="right" vertical="center" wrapText="1"/>
      <protection/>
    </xf>
    <xf numFmtId="49" fontId="5" fillId="0" borderId="17" xfId="0" applyNumberFormat="1" applyFont="1" applyFill="1" applyBorder="1" applyAlignment="1" applyProtection="1">
      <alignment vertical="center"/>
      <protection/>
    </xf>
    <xf numFmtId="4" fontId="5" fillId="0" borderId="18" xfId="0" applyNumberFormat="1" applyFont="1" applyFill="1" applyBorder="1" applyAlignment="1" applyProtection="1">
      <alignment horizontal="right" vertical="center" wrapText="1"/>
      <protection/>
    </xf>
    <xf numFmtId="176" fontId="5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/>
      <protection/>
    </xf>
    <xf numFmtId="0" fontId="71" fillId="0" borderId="12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vertical="center"/>
      <protection/>
    </xf>
    <xf numFmtId="176" fontId="6" fillId="0" borderId="12" xfId="0" applyNumberFormat="1" applyFont="1" applyFill="1" applyBorder="1" applyAlignment="1" applyProtection="1">
      <alignment horizontal="right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/>
    </xf>
    <xf numFmtId="0" fontId="15" fillId="0" borderId="0" xfId="94">
      <alignment/>
      <protection/>
    </xf>
    <xf numFmtId="0" fontId="15" fillId="0" borderId="0" xfId="94" applyAlignment="1">
      <alignment horizontal="center"/>
      <protection/>
    </xf>
    <xf numFmtId="0" fontId="16" fillId="0" borderId="0" xfId="78" applyFont="1" applyFill="1" applyBorder="1" applyAlignment="1">
      <alignment horizontal="center" vertical="center" wrapText="1"/>
      <protection/>
    </xf>
    <xf numFmtId="0" fontId="17" fillId="0" borderId="0" xfId="94" applyFont="1" applyAlignment="1">
      <alignment horizontal="right" vertical="center"/>
      <protection/>
    </xf>
    <xf numFmtId="0" fontId="18" fillId="0" borderId="12" xfId="94" applyFont="1" applyBorder="1" applyAlignment="1">
      <alignment horizontal="center" vertical="center"/>
      <protection/>
    </xf>
    <xf numFmtId="0" fontId="18" fillId="0" borderId="20" xfId="94" applyFont="1" applyBorder="1" applyAlignment="1">
      <alignment horizontal="center" vertical="center"/>
      <protection/>
    </xf>
    <xf numFmtId="0" fontId="18" fillId="0" borderId="21" xfId="94" applyFont="1" applyBorder="1" applyAlignment="1">
      <alignment horizontal="center" vertical="center"/>
      <protection/>
    </xf>
    <xf numFmtId="0" fontId="18" fillId="0" borderId="22" xfId="94" applyFont="1" applyBorder="1" applyAlignment="1">
      <alignment horizontal="center" vertical="center"/>
      <protection/>
    </xf>
    <xf numFmtId="0" fontId="18" fillId="0" borderId="23" xfId="94" applyFont="1" applyBorder="1" applyAlignment="1">
      <alignment horizontal="center" vertical="center"/>
      <protection/>
    </xf>
    <xf numFmtId="0" fontId="18" fillId="0" borderId="24" xfId="94" applyFont="1" applyBorder="1" applyAlignment="1">
      <alignment horizontal="center" vertical="center"/>
      <protection/>
    </xf>
    <xf numFmtId="0" fontId="18" fillId="0" borderId="25" xfId="94" applyFont="1" applyBorder="1" applyAlignment="1">
      <alignment horizontal="right" vertical="center"/>
      <protection/>
    </xf>
    <xf numFmtId="0" fontId="18" fillId="0" borderId="26" xfId="94" applyFont="1" applyBorder="1" applyAlignment="1">
      <alignment horizontal="right" vertical="center"/>
      <protection/>
    </xf>
    <xf numFmtId="4" fontId="17" fillId="33" borderId="12" xfId="94" applyNumberFormat="1" applyFont="1" applyFill="1" applyBorder="1" applyAlignment="1">
      <alignment horizontal="right" vertical="center"/>
      <protection/>
    </xf>
    <xf numFmtId="49" fontId="17" fillId="33" borderId="20" xfId="94" applyNumberFormat="1" applyFont="1" applyFill="1" applyBorder="1" applyAlignment="1">
      <alignment horizontal="center" vertical="center"/>
      <protection/>
    </xf>
    <xf numFmtId="49" fontId="17" fillId="33" borderId="12" xfId="94" applyNumberFormat="1" applyFont="1" applyFill="1" applyBorder="1" applyAlignment="1">
      <alignment horizontal="center" vertical="center"/>
      <protection/>
    </xf>
    <xf numFmtId="49" fontId="17" fillId="33" borderId="26" xfId="94" applyNumberFormat="1" applyFont="1" applyFill="1" applyBorder="1" applyAlignment="1">
      <alignment horizontal="center" vertical="center"/>
      <protection/>
    </xf>
    <xf numFmtId="177" fontId="15" fillId="0" borderId="0" xfId="94" applyNumberFormat="1">
      <alignment/>
      <protection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0" fontId="19" fillId="0" borderId="12" xfId="0" applyFont="1" applyFill="1" applyBorder="1" applyAlignment="1" applyProtection="1">
      <alignment vertical="center"/>
      <protection/>
    </xf>
    <xf numFmtId="49" fontId="20" fillId="0" borderId="1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" fontId="6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14" fillId="0" borderId="2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176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178" fontId="5" fillId="0" borderId="2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76" fontId="5" fillId="0" borderId="17" xfId="0" applyNumberFormat="1" applyFont="1" applyFill="1" applyBorder="1" applyAlignment="1" applyProtection="1">
      <alignment horizontal="right" wrapText="1"/>
      <protection/>
    </xf>
    <xf numFmtId="0" fontId="5" fillId="0" borderId="17" xfId="0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4" fillId="0" borderId="12" xfId="78" applyFont="1" applyBorder="1" applyAlignment="1" applyProtection="1">
      <alignment horizontal="center" vertical="center"/>
      <protection/>
    </xf>
    <xf numFmtId="179" fontId="5" fillId="0" borderId="12" xfId="84" applyNumberFormat="1" applyFont="1" applyBorder="1" applyAlignment="1" applyProtection="1">
      <alignment horizontal="center" vertical="center"/>
      <protection/>
    </xf>
    <xf numFmtId="0" fontId="5" fillId="0" borderId="12" xfId="0" applyNumberFormat="1" applyFont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178" fontId="6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178" fontId="5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/>
      <protection/>
    </xf>
    <xf numFmtId="49" fontId="48" fillId="0" borderId="0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horizontal="right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 applyProtection="1">
      <alignment vertical="center"/>
      <protection/>
    </xf>
    <xf numFmtId="4" fontId="5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0" xfId="73" applyFill="1">
      <alignment/>
      <protection/>
    </xf>
    <xf numFmtId="0" fontId="3" fillId="0" borderId="0" xfId="73" applyFont="1" applyBorder="1" applyAlignment="1" applyProtection="1">
      <alignment/>
      <protection/>
    </xf>
    <xf numFmtId="0" fontId="0" fillId="0" borderId="0" xfId="73">
      <alignment/>
      <protection/>
    </xf>
    <xf numFmtId="0" fontId="4" fillId="0" borderId="0" xfId="73" applyFont="1" applyBorder="1" applyAlignment="1" applyProtection="1">
      <alignment horizontal="center" vertical="center"/>
      <protection/>
    </xf>
    <xf numFmtId="0" fontId="5" fillId="0" borderId="31" xfId="73" applyFont="1" applyBorder="1" applyAlignment="1" applyProtection="1">
      <alignment vertical="center"/>
      <protection/>
    </xf>
    <xf numFmtId="0" fontId="5" fillId="0" borderId="31" xfId="73" applyFont="1" applyBorder="1" applyAlignment="1" applyProtection="1">
      <alignment/>
      <protection/>
    </xf>
    <xf numFmtId="0" fontId="5" fillId="0" borderId="0" xfId="73" applyFont="1" applyBorder="1" applyAlignment="1" applyProtection="1">
      <alignment/>
      <protection/>
    </xf>
    <xf numFmtId="0" fontId="5" fillId="0" borderId="0" xfId="73" applyFont="1" applyBorder="1" applyAlignment="1" applyProtection="1">
      <alignment horizontal="right" vertical="center"/>
      <protection/>
    </xf>
    <xf numFmtId="0" fontId="5" fillId="0" borderId="32" xfId="73" applyFont="1" applyBorder="1" applyAlignment="1" applyProtection="1">
      <alignment horizontal="center" vertical="center"/>
      <protection/>
    </xf>
    <xf numFmtId="0" fontId="5" fillId="0" borderId="35" xfId="73" applyFont="1" applyBorder="1" applyAlignment="1" applyProtection="1">
      <alignment horizontal="center" vertical="center"/>
      <protection/>
    </xf>
    <xf numFmtId="0" fontId="5" fillId="0" borderId="33" xfId="73" applyFont="1" applyBorder="1" applyAlignment="1" applyProtection="1">
      <alignment horizontal="center" vertical="center"/>
      <protection/>
    </xf>
    <xf numFmtId="0" fontId="5" fillId="0" borderId="34" xfId="73" applyFont="1" applyFill="1" applyBorder="1" applyAlignment="1" applyProtection="1">
      <alignment vertical="center"/>
      <protection/>
    </xf>
    <xf numFmtId="178" fontId="5" fillId="0" borderId="35" xfId="73" applyNumberFormat="1" applyFont="1" applyFill="1" applyBorder="1" applyAlignment="1" applyProtection="1">
      <alignment vertical="center"/>
      <protection/>
    </xf>
    <xf numFmtId="0" fontId="3" fillId="0" borderId="0" xfId="73" applyFont="1" applyFill="1" applyBorder="1" applyAlignment="1" applyProtection="1">
      <alignment/>
      <protection/>
    </xf>
    <xf numFmtId="178" fontId="5" fillId="0" borderId="35" xfId="73" applyNumberFormat="1" applyFont="1" applyFill="1" applyBorder="1" applyAlignment="1" applyProtection="1">
      <alignment horizontal="right" vertical="center" wrapText="1"/>
      <protection/>
    </xf>
    <xf numFmtId="0" fontId="5" fillId="0" borderId="32" xfId="73" applyFont="1" applyFill="1" applyBorder="1" applyAlignment="1" applyProtection="1">
      <alignment vertical="center"/>
      <protection/>
    </xf>
    <xf numFmtId="0" fontId="5" fillId="0" borderId="34" xfId="73" applyFont="1" applyBorder="1" applyAlignment="1" applyProtection="1">
      <alignment vertical="center"/>
      <protection/>
    </xf>
    <xf numFmtId="178" fontId="5" fillId="0" borderId="35" xfId="73" applyNumberFormat="1" applyFont="1" applyBorder="1" applyAlignment="1" applyProtection="1">
      <alignment vertical="center"/>
      <protection/>
    </xf>
    <xf numFmtId="178" fontId="5" fillId="0" borderId="34" xfId="73" applyNumberFormat="1" applyFont="1" applyBorder="1" applyAlignment="1" applyProtection="1">
      <alignment/>
      <protection/>
    </xf>
    <xf numFmtId="0" fontId="5" fillId="0" borderId="34" xfId="73" applyFont="1" applyFill="1" applyBorder="1" applyAlignment="1" applyProtection="1">
      <alignment horizontal="center" vertical="center"/>
      <protection/>
    </xf>
    <xf numFmtId="178" fontId="5" fillId="0" borderId="35" xfId="73" applyNumberFormat="1" applyFont="1" applyFill="1" applyBorder="1" applyAlignment="1" applyProtection="1">
      <alignment horizontal="center" vertical="center"/>
      <protection/>
    </xf>
    <xf numFmtId="178" fontId="5" fillId="0" borderId="33" xfId="73" applyNumberFormat="1" applyFont="1" applyFill="1" applyBorder="1" applyAlignment="1" applyProtection="1">
      <alignment horizontal="right" vertical="center" wrapText="1"/>
      <protection/>
    </xf>
    <xf numFmtId="0" fontId="5" fillId="0" borderId="34" xfId="73" applyFont="1" applyBorder="1" applyAlignment="1" applyProtection="1">
      <alignment horizontal="center" vertical="center"/>
      <protection/>
    </xf>
    <xf numFmtId="178" fontId="5" fillId="0" borderId="35" xfId="73" applyNumberFormat="1" applyFont="1" applyBorder="1" applyAlignment="1" applyProtection="1">
      <alignment horizontal="center" vertical="center"/>
      <protection/>
    </xf>
    <xf numFmtId="4" fontId="5" fillId="0" borderId="35" xfId="73" applyNumberFormat="1" applyFont="1" applyFill="1" applyBorder="1" applyAlignment="1" applyProtection="1">
      <alignment horizontal="right" vertical="center" wrapText="1"/>
      <protection/>
    </xf>
    <xf numFmtId="180" fontId="5" fillId="0" borderId="35" xfId="73" applyNumberFormat="1" applyFont="1" applyFill="1" applyBorder="1" applyAlignment="1" applyProtection="1">
      <alignment horizontal="right" vertical="center" wrapText="1"/>
      <protection/>
    </xf>
    <xf numFmtId="178" fontId="5" fillId="0" borderId="34" xfId="73" applyNumberFormat="1" applyFont="1" applyFill="1" applyBorder="1" applyAlignment="1" applyProtection="1">
      <alignment/>
      <protection/>
    </xf>
    <xf numFmtId="178" fontId="5" fillId="0" borderId="35" xfId="73" applyNumberFormat="1" applyFont="1" applyBorder="1" applyAlignment="1" applyProtection="1">
      <alignment horizontal="right" vertical="center" wrapText="1"/>
      <protection/>
    </xf>
    <xf numFmtId="178" fontId="5" fillId="0" borderId="35" xfId="73" applyNumberFormat="1" applyFont="1" applyBorder="1" applyAlignment="1" applyProtection="1">
      <alignment/>
      <protection/>
    </xf>
    <xf numFmtId="0" fontId="5" fillId="0" borderId="34" xfId="73" applyFont="1" applyBorder="1" applyAlignment="1" applyProtection="1">
      <alignment/>
      <protection/>
    </xf>
    <xf numFmtId="178" fontId="5" fillId="0" borderId="12" xfId="73" applyNumberFormat="1" applyFont="1" applyFill="1" applyBorder="1" applyAlignment="1" applyProtection="1">
      <alignment horizontal="right" vertical="center" wrapText="1"/>
      <protection/>
    </xf>
    <xf numFmtId="178" fontId="5" fillId="0" borderId="34" xfId="73" applyNumberFormat="1" applyFont="1" applyFill="1" applyBorder="1" applyAlignment="1" applyProtection="1">
      <alignment horizontal="center" vertical="center"/>
      <protection/>
    </xf>
    <xf numFmtId="178" fontId="5" fillId="0" borderId="33" xfId="73" applyNumberFormat="1" applyFont="1" applyFill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5" fillId="0" borderId="17" xfId="25" applyFont="1" applyBorder="1" applyAlignment="1" applyProtection="1">
      <alignment vertical="center" wrapText="1"/>
      <protection/>
    </xf>
    <xf numFmtId="0" fontId="24" fillId="0" borderId="19" xfId="0" applyFont="1" applyBorder="1" applyAlignment="1" applyProtection="1">
      <alignment vertical="center"/>
      <protection/>
    </xf>
    <xf numFmtId="0" fontId="25" fillId="0" borderId="17" xfId="25" applyFont="1" applyBorder="1" applyAlignment="1" applyProtection="1">
      <alignment vertical="center"/>
      <protection/>
    </xf>
    <xf numFmtId="0" fontId="25" fillId="0" borderId="36" xfId="25" applyFont="1" applyBorder="1" applyAlignment="1" applyProtection="1">
      <alignment vertical="center" wrapText="1"/>
      <protection/>
    </xf>
    <xf numFmtId="0" fontId="24" fillId="0" borderId="28" xfId="0" applyFont="1" applyBorder="1" applyAlignment="1" applyProtection="1">
      <alignment vertical="center"/>
      <protection/>
    </xf>
    <xf numFmtId="0" fontId="24" fillId="0" borderId="28" xfId="0" applyFont="1" applyBorder="1" applyAlignment="1" applyProtection="1">
      <alignment/>
      <protection/>
    </xf>
    <xf numFmtId="0" fontId="26" fillId="0" borderId="13" xfId="25" applyBorder="1" applyAlignment="1" applyProtection="1">
      <alignment/>
      <protection/>
    </xf>
    <xf numFmtId="0" fontId="24" fillId="0" borderId="37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69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72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常规_部门预算三公经费(新)20180205152546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9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常规 3 4" xfId="67"/>
    <cellStyle name="强调文字颜色 6" xfId="68"/>
    <cellStyle name="常规 2 3" xfId="69"/>
    <cellStyle name="40% - 强调文字颜色 6" xfId="70"/>
    <cellStyle name="常规 2 10" xfId="71"/>
    <cellStyle name="60% - 强调文字颜色 6" xfId="72"/>
    <cellStyle name="常规 2" xfId="73"/>
    <cellStyle name="常规 2 4" xfId="74"/>
    <cellStyle name="常规 2 6" xfId="75"/>
    <cellStyle name="常规 2 7" xfId="76"/>
    <cellStyle name="常规 2 8" xfId="77"/>
    <cellStyle name="常规 3" xfId="78"/>
    <cellStyle name="常规 3 5" xfId="79"/>
    <cellStyle name="常规 3 6" xfId="80"/>
    <cellStyle name="常规 3 7" xfId="81"/>
    <cellStyle name="常规 3 8" xfId="82"/>
    <cellStyle name="常规 3 9" xfId="83"/>
    <cellStyle name="常规 4" xfId="84"/>
    <cellStyle name="常规 4 10" xfId="85"/>
    <cellStyle name="常规 4 2" xfId="86"/>
    <cellStyle name="常规 4 3" xfId="87"/>
    <cellStyle name="常规 4 4" xfId="88"/>
    <cellStyle name="常规 4 5" xfId="89"/>
    <cellStyle name="常规 4 6" xfId="90"/>
    <cellStyle name="常规 4 7" xfId="91"/>
    <cellStyle name="常规 4 8" xfId="92"/>
    <cellStyle name="常规 4 9" xfId="93"/>
    <cellStyle name="常规 8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E22" sqref="E22"/>
    </sheetView>
  </sheetViews>
  <sheetFormatPr defaultColWidth="9.00390625" defaultRowHeight="12.75" customHeight="1"/>
  <cols>
    <col min="1" max="7" width="17.140625" style="2" customWidth="1"/>
    <col min="8" max="8" width="9.00390625" style="2" customWidth="1"/>
  </cols>
  <sheetData>
    <row r="2" spans="1:8" ht="14.25" customHeight="1">
      <c r="A2" s="179"/>
      <c r="B2"/>
      <c r="C2"/>
      <c r="D2"/>
      <c r="E2"/>
      <c r="F2"/>
      <c r="G2"/>
      <c r="H2"/>
    </row>
    <row r="3" spans="1:8" ht="18.75" customHeight="1">
      <c r="A3" s="180" t="s">
        <v>0</v>
      </c>
      <c r="B3" s="181">
        <v>708</v>
      </c>
      <c r="C3" s="181"/>
      <c r="D3" s="181"/>
      <c r="E3" s="181"/>
      <c r="F3" s="181"/>
      <c r="G3" s="181"/>
      <c r="H3"/>
    </row>
    <row r="4" spans="1:8" ht="16.5" customHeight="1">
      <c r="A4" s="180" t="s">
        <v>1</v>
      </c>
      <c r="B4" s="181" t="s">
        <v>2</v>
      </c>
      <c r="C4" s="181"/>
      <c r="D4" s="181"/>
      <c r="E4" s="181"/>
      <c r="F4" s="181"/>
      <c r="G4" s="181"/>
      <c r="H4"/>
    </row>
    <row r="5" spans="1:8" ht="14.25" customHeight="1">
      <c r="A5" s="181"/>
      <c r="B5" s="181"/>
      <c r="C5" s="181"/>
      <c r="D5" s="181"/>
      <c r="E5" s="181"/>
      <c r="F5" s="181"/>
      <c r="G5" s="181"/>
      <c r="H5"/>
    </row>
    <row r="6" spans="1:8" ht="14.25" customHeight="1">
      <c r="A6" s="181"/>
      <c r="B6" s="181"/>
      <c r="C6" s="181"/>
      <c r="D6" s="181"/>
      <c r="E6" s="181"/>
      <c r="F6" s="181"/>
      <c r="G6" s="181"/>
      <c r="H6"/>
    </row>
    <row r="7" spans="1:8" ht="14.25" customHeight="1">
      <c r="A7" s="181"/>
      <c r="B7" s="181"/>
      <c r="C7" s="181"/>
      <c r="D7" s="181"/>
      <c r="E7" s="181"/>
      <c r="F7" s="181"/>
      <c r="G7" s="181"/>
      <c r="H7"/>
    </row>
    <row r="8" spans="1:8" ht="14.25" customHeight="1">
      <c r="A8" s="181"/>
      <c r="B8" s="181"/>
      <c r="C8" s="181"/>
      <c r="D8" s="181"/>
      <c r="E8" s="181"/>
      <c r="F8" s="181"/>
      <c r="G8" s="181"/>
      <c r="H8"/>
    </row>
    <row r="9" spans="1:8" ht="33" customHeight="1">
      <c r="A9" s="182" t="s">
        <v>3</v>
      </c>
      <c r="B9" s="182"/>
      <c r="C9" s="182"/>
      <c r="D9" s="182"/>
      <c r="E9" s="182"/>
      <c r="F9" s="182"/>
      <c r="G9" s="182"/>
      <c r="H9"/>
    </row>
    <row r="10" spans="1:8" ht="14.25" customHeight="1">
      <c r="A10" s="181"/>
      <c r="B10" s="181"/>
      <c r="C10" s="181"/>
      <c r="D10" s="181"/>
      <c r="E10" s="181"/>
      <c r="F10" s="181"/>
      <c r="G10" s="181"/>
      <c r="H10"/>
    </row>
    <row r="11" spans="1:8" ht="14.25" customHeight="1">
      <c r="A11" s="181"/>
      <c r="B11" s="181"/>
      <c r="C11" s="181"/>
      <c r="D11" s="181"/>
      <c r="E11" s="181"/>
      <c r="F11" s="181"/>
      <c r="G11" s="181"/>
      <c r="H11"/>
    </row>
    <row r="12" spans="1:8" ht="14.25" customHeight="1">
      <c r="A12" s="181"/>
      <c r="B12" s="181"/>
      <c r="C12" s="181"/>
      <c r="D12" s="181"/>
      <c r="E12" s="181"/>
      <c r="F12" s="181"/>
      <c r="G12" s="181"/>
      <c r="H12"/>
    </row>
    <row r="13" spans="1:8" ht="14.25" customHeight="1">
      <c r="A13" s="181"/>
      <c r="B13" s="181"/>
      <c r="C13" s="181"/>
      <c r="D13" s="181"/>
      <c r="E13" s="181"/>
      <c r="F13" s="181"/>
      <c r="G13" s="181"/>
      <c r="H13"/>
    </row>
    <row r="14" spans="1:8" ht="14.25" customHeight="1">
      <c r="A14" s="181"/>
      <c r="B14" s="181"/>
      <c r="C14" s="181"/>
      <c r="D14" s="181"/>
      <c r="E14" s="181"/>
      <c r="F14" s="181"/>
      <c r="G14" s="181"/>
      <c r="H14"/>
    </row>
    <row r="15" spans="1:8" ht="14.25" customHeight="1">
      <c r="A15" s="181"/>
      <c r="B15" s="181"/>
      <c r="C15" s="181"/>
      <c r="D15" s="181"/>
      <c r="E15" s="181"/>
      <c r="F15" s="181"/>
      <c r="G15" s="181"/>
      <c r="H15"/>
    </row>
    <row r="16" spans="1:8" ht="14.25" customHeight="1">
      <c r="A16" s="181"/>
      <c r="B16" s="181"/>
      <c r="C16" s="181"/>
      <c r="D16" s="181"/>
      <c r="E16" s="181"/>
      <c r="F16" s="181"/>
      <c r="G16" s="181"/>
      <c r="H16"/>
    </row>
    <row r="17" spans="1:8" ht="14.25" customHeight="1">
      <c r="A17" s="181"/>
      <c r="B17" s="181"/>
      <c r="C17" s="181"/>
      <c r="D17" s="181"/>
      <c r="E17" s="181"/>
      <c r="F17" s="181"/>
      <c r="G17" s="181"/>
      <c r="H17"/>
    </row>
    <row r="18" spans="1:8" ht="14.25" customHeight="1">
      <c r="A18" s="181"/>
      <c r="B18" s="181"/>
      <c r="C18" s="181"/>
      <c r="D18" s="181"/>
      <c r="E18" s="181"/>
      <c r="F18" s="181"/>
      <c r="G18" s="181"/>
      <c r="H18"/>
    </row>
    <row r="19" spans="1:8" ht="14.25" customHeight="1">
      <c r="A19" s="183" t="s">
        <v>4</v>
      </c>
      <c r="B19" s="181"/>
      <c r="C19" s="181"/>
      <c r="D19" s="181"/>
      <c r="E19" s="181"/>
      <c r="F19" s="181"/>
      <c r="G19" s="181"/>
      <c r="H19"/>
    </row>
    <row r="20" spans="1:8" ht="14.25" customHeight="1">
      <c r="A20" s="181"/>
      <c r="B20" s="181"/>
      <c r="C20" s="181"/>
      <c r="D20" s="181"/>
      <c r="E20" s="181"/>
      <c r="F20" s="181"/>
      <c r="G20" s="181"/>
      <c r="H20"/>
    </row>
    <row r="21" spans="1:8" ht="14.25" customHeight="1">
      <c r="A21" s="181"/>
      <c r="B21" s="181"/>
      <c r="C21" s="181"/>
      <c r="D21" s="181"/>
      <c r="E21" s="181"/>
      <c r="F21" s="181"/>
      <c r="G21" s="181"/>
      <c r="H21"/>
    </row>
    <row r="22" spans="1:8" ht="14.25" customHeight="1">
      <c r="A22" s="181"/>
      <c r="B22" s="180" t="s">
        <v>5</v>
      </c>
      <c r="C22" s="184" t="s">
        <v>6</v>
      </c>
      <c r="D22" s="181" t="s">
        <v>7</v>
      </c>
      <c r="F22" s="185" t="s">
        <v>8</v>
      </c>
      <c r="H22"/>
    </row>
    <row r="23" spans="1:8" ht="15.75" customHeight="1">
      <c r="A23"/>
      <c r="B23" s="186" t="s">
        <v>9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GridLines="0" showZeros="0" view="pageBreakPreview" zoomScale="60" workbookViewId="0" topLeftCell="A1">
      <selection activeCell="C14" sqref="C14"/>
    </sheetView>
  </sheetViews>
  <sheetFormatPr defaultColWidth="9.140625" defaultRowHeight="12.75" customHeight="1"/>
  <cols>
    <col min="1" max="1" width="37.57421875" style="45" customWidth="1"/>
    <col min="2" max="2" width="66.140625" style="45" customWidth="1"/>
    <col min="3" max="3" width="33.57421875" style="45" customWidth="1"/>
    <col min="4" max="18" width="9.00390625" style="45" customWidth="1"/>
    <col min="19" max="247" width="9.140625" style="44" customWidth="1"/>
    <col min="248" max="253" width="9.140625" style="46" customWidth="1"/>
  </cols>
  <sheetData>
    <row r="1" spans="1:18" ht="24.75" customHeight="1">
      <c r="A1" s="47" t="s">
        <v>270</v>
      </c>
      <c r="B1" s="47"/>
      <c r="C1" s="47"/>
      <c r="R1" s="44"/>
    </row>
    <row r="2" spans="1:18" ht="24.75" customHeight="1">
      <c r="A2" s="48"/>
      <c r="B2" s="49"/>
      <c r="C2" s="50" t="s">
        <v>271</v>
      </c>
      <c r="R2" s="44"/>
    </row>
    <row r="3" spans="1:18" ht="24.75" customHeight="1">
      <c r="A3" s="51" t="s">
        <v>191</v>
      </c>
      <c r="B3" s="51" t="s">
        <v>272</v>
      </c>
      <c r="C3" s="52" t="s">
        <v>273</v>
      </c>
      <c r="D3" s="53"/>
      <c r="R3" s="44"/>
    </row>
    <row r="4" spans="1:18" ht="33.75" customHeight="1">
      <c r="A4" s="51"/>
      <c r="B4" s="51"/>
      <c r="C4" s="52"/>
      <c r="D4" s="53"/>
      <c r="R4" s="44"/>
    </row>
    <row r="5" spans="1:18" ht="24.75" customHeight="1">
      <c r="A5" s="51" t="s">
        <v>104</v>
      </c>
      <c r="B5" s="51" t="s">
        <v>104</v>
      </c>
      <c r="C5" s="51" t="s">
        <v>104</v>
      </c>
      <c r="D5" s="53"/>
      <c r="R5" s="44"/>
    </row>
    <row r="6" spans="1:3" s="44" customFormat="1" ht="24.75" customHeight="1">
      <c r="A6" s="54" t="s">
        <v>105</v>
      </c>
      <c r="B6" s="55"/>
      <c r="C6" s="56"/>
    </row>
    <row r="7" spans="1:18" ht="24.75" customHeight="1">
      <c r="A7" s="57"/>
      <c r="B7" s="55"/>
      <c r="C7" s="56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24.75" customHeight="1">
      <c r="A8" s="57"/>
      <c r="B8" s="55"/>
      <c r="C8" s="56"/>
      <c r="R8" s="44"/>
    </row>
    <row r="9" spans="1:18" ht="24.75" customHeight="1">
      <c r="A9" s="12"/>
      <c r="B9" s="55"/>
      <c r="C9" s="56"/>
      <c r="R9" s="44"/>
    </row>
    <row r="10" spans="1:18" ht="24.75" customHeight="1">
      <c r="A10" s="12"/>
      <c r="B10" s="55"/>
      <c r="C10" s="56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24.75" customHeight="1">
      <c r="A11" s="12"/>
      <c r="B11" s="55"/>
      <c r="C11" s="56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8" ht="24.75" customHeight="1">
      <c r="A12" s="12"/>
      <c r="B12" s="58"/>
      <c r="C12" s="59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24.75" customHeight="1">
      <c r="A13" s="12"/>
      <c r="B13" s="55"/>
      <c r="C13" s="56"/>
      <c r="D13" s="44"/>
      <c r="E13" s="44"/>
      <c r="F13" s="44"/>
      <c r="G13" s="44"/>
      <c r="H13" s="44"/>
      <c r="I13" s="60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24.75" customHeight="1">
      <c r="A14" s="12"/>
      <c r="B14" s="58"/>
      <c r="C14" s="59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24.75" customHeight="1">
      <c r="A15" s="12"/>
      <c r="B15" s="55"/>
      <c r="C15" s="56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ht="24.75" customHeight="1">
      <c r="A16" s="12"/>
      <c r="B16" s="58"/>
      <c r="C16" s="59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24.75" customHeight="1">
      <c r="A17" s="12"/>
      <c r="B17" s="55"/>
      <c r="C17" s="56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24.75" customHeight="1">
      <c r="A18" s="12"/>
      <c r="B18" s="58"/>
      <c r="C18" s="59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24.75" customHeight="1">
      <c r="A19" s="12"/>
      <c r="B19" s="58"/>
      <c r="C19" s="59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3" ht="12.75" customHeight="1">
      <c r="A20" s="57"/>
      <c r="B20" s="49"/>
      <c r="C20" s="49"/>
    </row>
    <row r="21" spans="1:3" ht="22.5" customHeight="1">
      <c r="A21" s="12"/>
      <c r="B21" s="49"/>
      <c r="C21" s="49"/>
    </row>
    <row r="22" spans="1:3" ht="12.75" customHeight="1">
      <c r="A22" s="12"/>
      <c r="B22" s="49"/>
      <c r="C22" s="49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9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D6" sqref="D6"/>
    </sheetView>
  </sheetViews>
  <sheetFormatPr defaultColWidth="9.00390625" defaultRowHeight="12.75" customHeight="1"/>
  <cols>
    <col min="1" max="1" width="49.28125" style="2" customWidth="1"/>
    <col min="2" max="8" width="10.57421875" style="2" customWidth="1"/>
    <col min="9" max="9" width="9.140625" style="2" bestFit="1" customWidth="1"/>
  </cols>
  <sheetData>
    <row r="1" ht="24.75" customHeight="1">
      <c r="A1" s="30"/>
    </row>
    <row r="2" spans="1:8" ht="24.75" customHeight="1">
      <c r="A2" s="4" t="s">
        <v>274</v>
      </c>
      <c r="B2" s="4"/>
      <c r="C2" s="4"/>
      <c r="D2" s="4"/>
      <c r="E2" s="4"/>
      <c r="F2" s="4"/>
      <c r="G2" s="4"/>
      <c r="H2" s="4"/>
    </row>
    <row r="3" ht="24.75" customHeight="1">
      <c r="H3" s="5" t="s">
        <v>82</v>
      </c>
    </row>
    <row r="4" spans="1:8" ht="24.75" customHeight="1">
      <c r="A4" s="31" t="s">
        <v>183</v>
      </c>
      <c r="B4" s="32" t="s">
        <v>275</v>
      </c>
      <c r="C4" s="32" t="s">
        <v>276</v>
      </c>
      <c r="D4" s="32" t="s">
        <v>277</v>
      </c>
      <c r="E4" s="32" t="s">
        <v>278</v>
      </c>
      <c r="F4" s="33"/>
      <c r="G4" s="32" t="s">
        <v>279</v>
      </c>
      <c r="H4" s="34" t="s">
        <v>280</v>
      </c>
    </row>
    <row r="5" spans="1:8" ht="24.75" customHeight="1">
      <c r="A5" s="35"/>
      <c r="B5" s="33"/>
      <c r="C5" s="33"/>
      <c r="D5" s="33"/>
      <c r="E5" s="32" t="s">
        <v>281</v>
      </c>
      <c r="F5" s="32" t="s">
        <v>282</v>
      </c>
      <c r="G5" s="32"/>
      <c r="H5" s="34"/>
    </row>
    <row r="6" spans="1:9" s="14" customFormat="1" ht="24.75" customHeight="1">
      <c r="A6" s="36" t="s">
        <v>105</v>
      </c>
      <c r="B6" s="37">
        <f aca="true" t="shared" si="0" ref="B6:H6">B7</f>
        <v>0</v>
      </c>
      <c r="C6" s="38">
        <f t="shared" si="0"/>
        <v>0</v>
      </c>
      <c r="D6" s="37">
        <f t="shared" si="0"/>
        <v>11000</v>
      </c>
      <c r="E6" s="38">
        <f t="shared" si="0"/>
        <v>0</v>
      </c>
      <c r="F6" s="37">
        <f t="shared" si="0"/>
        <v>63000</v>
      </c>
      <c r="G6" s="37">
        <f t="shared" si="0"/>
        <v>6800.000000000001</v>
      </c>
      <c r="H6" s="39">
        <f t="shared" si="0"/>
        <v>0</v>
      </c>
      <c r="I6" s="3"/>
    </row>
    <row r="7" spans="1:8" ht="24.75" customHeight="1">
      <c r="A7" s="36" t="s">
        <v>283</v>
      </c>
      <c r="B7" s="37"/>
      <c r="C7" s="38"/>
      <c r="D7" s="40">
        <v>11000</v>
      </c>
      <c r="E7" s="38"/>
      <c r="F7" s="40">
        <v>63000</v>
      </c>
      <c r="G7" s="40">
        <v>6800.000000000001</v>
      </c>
      <c r="H7" s="39"/>
    </row>
    <row r="8" spans="1:8" ht="24.75" customHeight="1">
      <c r="A8" s="41"/>
      <c r="B8" s="40"/>
      <c r="C8" s="42"/>
      <c r="D8" s="40"/>
      <c r="E8" s="42"/>
      <c r="F8" s="40"/>
      <c r="G8" s="40"/>
      <c r="H8" s="43"/>
    </row>
    <row r="9" spans="1:8" ht="24.75" customHeight="1">
      <c r="A9" s="41"/>
      <c r="B9" s="40"/>
      <c r="C9" s="42"/>
      <c r="D9" s="40"/>
      <c r="E9" s="42"/>
      <c r="F9" s="40"/>
      <c r="G9" s="40"/>
      <c r="H9" s="43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SheetLayoutView="100" workbookViewId="0" topLeftCell="A1">
      <selection activeCell="I21" sqref="I21"/>
    </sheetView>
  </sheetViews>
  <sheetFormatPr defaultColWidth="10.28125" defaultRowHeight="12.75"/>
  <cols>
    <col min="1" max="1" width="43.421875" style="17" customWidth="1"/>
    <col min="2" max="2" width="21.28125" style="17" customWidth="1"/>
    <col min="3" max="3" width="44.28125" style="17" customWidth="1"/>
    <col min="4" max="4" width="22.57421875" style="17" customWidth="1"/>
    <col min="5" max="16384" width="10.28125" style="17" customWidth="1"/>
  </cols>
  <sheetData>
    <row r="1" s="17" customFormat="1" ht="14.25">
      <c r="A1" s="18" t="s">
        <v>284</v>
      </c>
    </row>
    <row r="2" spans="1:4" s="17" customFormat="1" ht="48" customHeight="1">
      <c r="A2" s="19" t="s">
        <v>285</v>
      </c>
      <c r="B2" s="19"/>
      <c r="C2" s="19"/>
      <c r="D2" s="19"/>
    </row>
    <row r="3" spans="1:4" s="17" customFormat="1" ht="29.25" customHeight="1">
      <c r="A3" s="20"/>
      <c r="B3" s="20"/>
      <c r="C3" s="20"/>
      <c r="D3" s="21" t="s">
        <v>31</v>
      </c>
    </row>
    <row r="4" spans="1:4" s="17" customFormat="1" ht="31.5" customHeight="1">
      <c r="A4" s="22" t="s">
        <v>286</v>
      </c>
      <c r="B4" s="22"/>
      <c r="C4" s="22" t="s">
        <v>287</v>
      </c>
      <c r="D4" s="22"/>
    </row>
    <row r="5" spans="1:4" s="17" customFormat="1" ht="31.5" customHeight="1">
      <c r="A5" s="22" t="s">
        <v>288</v>
      </c>
      <c r="B5" s="22" t="s">
        <v>289</v>
      </c>
      <c r="C5" s="22" t="s">
        <v>288</v>
      </c>
      <c r="D5" s="22" t="s">
        <v>100</v>
      </c>
    </row>
    <row r="6" spans="1:4" s="17" customFormat="1" ht="31.5" customHeight="1">
      <c r="A6" s="23" t="s">
        <v>290</v>
      </c>
      <c r="B6" s="24">
        <f>B7+B10+B16</f>
        <v>0</v>
      </c>
      <c r="C6" s="23" t="s">
        <v>291</v>
      </c>
      <c r="D6" s="24">
        <f>D7+D10+D16+D21</f>
        <v>0</v>
      </c>
    </row>
    <row r="7" spans="1:4" s="17" customFormat="1" ht="31.5" customHeight="1">
      <c r="A7" s="23" t="s">
        <v>292</v>
      </c>
      <c r="B7" s="24">
        <f>B8</f>
        <v>0</v>
      </c>
      <c r="C7" s="23" t="s">
        <v>293</v>
      </c>
      <c r="D7" s="24">
        <f>D8</f>
        <v>0</v>
      </c>
    </row>
    <row r="8" spans="1:4" s="17" customFormat="1" ht="31.5" customHeight="1">
      <c r="A8" s="25" t="s">
        <v>294</v>
      </c>
      <c r="B8" s="26"/>
      <c r="C8" s="25" t="s">
        <v>295</v>
      </c>
      <c r="D8" s="26"/>
    </row>
    <row r="9" spans="1:4" s="17" customFormat="1" ht="31.5" customHeight="1">
      <c r="A9" s="25" t="s">
        <v>296</v>
      </c>
      <c r="B9" s="26"/>
      <c r="C9" s="25" t="s">
        <v>297</v>
      </c>
      <c r="D9" s="26"/>
    </row>
    <row r="10" spans="1:4" s="17" customFormat="1" ht="31.5" customHeight="1">
      <c r="A10" s="23" t="s">
        <v>298</v>
      </c>
      <c r="B10" s="24">
        <f>SUM(B11:B15)</f>
        <v>0</v>
      </c>
      <c r="C10" s="23" t="s">
        <v>299</v>
      </c>
      <c r="D10" s="24">
        <f>D11+D12+D13+D14+D15</f>
        <v>0</v>
      </c>
    </row>
    <row r="11" spans="1:4" s="17" customFormat="1" ht="31.5" customHeight="1">
      <c r="A11" s="25" t="s">
        <v>300</v>
      </c>
      <c r="B11" s="26"/>
      <c r="C11" s="25" t="s">
        <v>300</v>
      </c>
      <c r="D11" s="26"/>
    </row>
    <row r="12" spans="1:4" s="17" customFormat="1" ht="31.5" customHeight="1">
      <c r="A12" s="25" t="s">
        <v>301</v>
      </c>
      <c r="B12" s="26"/>
      <c r="C12" s="25" t="s">
        <v>301</v>
      </c>
      <c r="D12" s="26"/>
    </row>
    <row r="13" spans="1:4" s="17" customFormat="1" ht="31.5" customHeight="1">
      <c r="A13" s="25" t="s">
        <v>302</v>
      </c>
      <c r="B13" s="26"/>
      <c r="C13" s="25" t="s">
        <v>302</v>
      </c>
      <c r="D13" s="26"/>
    </row>
    <row r="14" spans="1:4" s="17" customFormat="1" ht="31.5" customHeight="1">
      <c r="A14" s="25" t="s">
        <v>303</v>
      </c>
      <c r="B14" s="26"/>
      <c r="C14" s="25" t="s">
        <v>303</v>
      </c>
      <c r="D14" s="26"/>
    </row>
    <row r="15" spans="1:4" s="17" customFormat="1" ht="31.5" customHeight="1">
      <c r="A15" s="25" t="s">
        <v>304</v>
      </c>
      <c r="B15" s="26"/>
      <c r="C15" s="25" t="s">
        <v>304</v>
      </c>
      <c r="D15" s="26"/>
    </row>
    <row r="16" spans="1:4" s="17" customFormat="1" ht="31.5" customHeight="1">
      <c r="A16" s="23" t="s">
        <v>305</v>
      </c>
      <c r="B16" s="24"/>
      <c r="C16" s="23" t="s">
        <v>306</v>
      </c>
      <c r="D16" s="24"/>
    </row>
    <row r="17" spans="1:4" s="17" customFormat="1" ht="28.5" customHeight="1" hidden="1">
      <c r="A17" s="27" t="s">
        <v>307</v>
      </c>
      <c r="B17" s="28"/>
      <c r="C17" s="27" t="s">
        <v>308</v>
      </c>
      <c r="D17" s="28"/>
    </row>
    <row r="18" spans="1:4" s="17" customFormat="1" ht="42.75" customHeight="1" hidden="1">
      <c r="A18" s="29" t="s">
        <v>309</v>
      </c>
      <c r="B18" s="28"/>
      <c r="C18" s="29" t="s">
        <v>310</v>
      </c>
      <c r="D18" s="28"/>
    </row>
    <row r="19" spans="1:4" s="17" customFormat="1" ht="28.5" customHeight="1" hidden="1">
      <c r="A19" s="29" t="s">
        <v>311</v>
      </c>
      <c r="B19" s="28"/>
      <c r="C19" s="29" t="s">
        <v>312</v>
      </c>
      <c r="D19" s="28"/>
    </row>
    <row r="20" spans="1:4" s="17" customFormat="1" ht="42.75" customHeight="1" hidden="1">
      <c r="A20" s="29" t="s">
        <v>313</v>
      </c>
      <c r="B20" s="28"/>
      <c r="C20" s="29" t="s">
        <v>314</v>
      </c>
      <c r="D20" s="28"/>
    </row>
    <row r="21" spans="1:4" s="17" customFormat="1" ht="31.5" customHeight="1">
      <c r="A21" s="23"/>
      <c r="B21" s="24"/>
      <c r="C21" s="23" t="s">
        <v>315</v>
      </c>
      <c r="D21" s="24"/>
    </row>
  </sheetData>
  <sheetProtection/>
  <mergeCells count="3">
    <mergeCell ref="A2:D2"/>
    <mergeCell ref="A4:B4"/>
    <mergeCell ref="C4:D4"/>
  </mergeCells>
  <printOptions/>
  <pageMargins left="0.75" right="0.75" top="0.2361111111111111" bottom="0.19652777777777777" header="0.51" footer="0.51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showZeros="0" view="pageBreakPreview" zoomScaleSheetLayoutView="100" workbookViewId="0" topLeftCell="A1">
      <selection activeCell="C49" sqref="C49"/>
    </sheetView>
  </sheetViews>
  <sheetFormatPr defaultColWidth="9.00390625" defaultRowHeight="12.75" customHeight="1"/>
  <cols>
    <col min="1" max="1" width="41.8515625" style="2" customWidth="1"/>
    <col min="2" max="2" width="20.28125" style="2" customWidth="1"/>
    <col min="3" max="3" width="26.57421875" style="2" customWidth="1"/>
    <col min="4" max="4" width="25.28125" style="2" customWidth="1"/>
    <col min="5" max="5" width="22.28125" style="2" customWidth="1"/>
    <col min="6" max="7" width="6.8515625" style="2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4" t="s">
        <v>316</v>
      </c>
      <c r="B2" s="4"/>
      <c r="C2" s="4"/>
      <c r="D2" s="4"/>
      <c r="E2" s="4"/>
      <c r="F2"/>
      <c r="G2"/>
    </row>
    <row r="3" spans="1:7" ht="24.75" customHeight="1">
      <c r="A3"/>
      <c r="B3"/>
      <c r="C3"/>
      <c r="D3"/>
      <c r="E3" s="5" t="s">
        <v>82</v>
      </c>
      <c r="F3"/>
      <c r="G3"/>
    </row>
    <row r="4" spans="1:7" ht="24.75" customHeight="1">
      <c r="A4" s="6" t="s">
        <v>183</v>
      </c>
      <c r="B4" s="7" t="s">
        <v>105</v>
      </c>
      <c r="C4" s="7" t="s">
        <v>317</v>
      </c>
      <c r="D4" s="7" t="s">
        <v>318</v>
      </c>
      <c r="E4" s="8" t="s">
        <v>319</v>
      </c>
      <c r="F4"/>
      <c r="G4"/>
    </row>
    <row r="5" spans="1:13" s="1" customFormat="1" ht="24.75" customHeight="1">
      <c r="A5" s="9" t="s">
        <v>105</v>
      </c>
      <c r="B5" s="9">
        <f>SUM(B6:B32)</f>
        <v>0</v>
      </c>
      <c r="C5" s="9">
        <f>SUM(C6:C32)</f>
        <v>0</v>
      </c>
      <c r="D5" s="9">
        <f>SUM(D6:D32)</f>
        <v>0</v>
      </c>
      <c r="E5" s="9">
        <f>SUM(E6:E32)</f>
        <v>0</v>
      </c>
      <c r="H5" s="10"/>
      <c r="I5" s="10"/>
      <c r="J5" s="10"/>
      <c r="K5" s="10"/>
      <c r="L5" s="10"/>
      <c r="M5" s="10"/>
    </row>
    <row r="6" spans="1:13" s="2" customFormat="1" ht="24.75" customHeight="1">
      <c r="A6" s="11"/>
      <c r="B6" s="11"/>
      <c r="C6" s="11"/>
      <c r="D6" s="11"/>
      <c r="E6" s="11"/>
      <c r="H6"/>
      <c r="I6"/>
      <c r="J6"/>
      <c r="K6"/>
      <c r="L6"/>
      <c r="M6"/>
    </row>
    <row r="7" spans="1:13" s="2" customFormat="1" ht="24.75" customHeight="1">
      <c r="A7" s="11"/>
      <c r="B7" s="11"/>
      <c r="C7" s="11"/>
      <c r="D7" s="11"/>
      <c r="E7" s="11"/>
      <c r="H7"/>
      <c r="I7"/>
      <c r="J7"/>
      <c r="K7"/>
      <c r="L7"/>
      <c r="M7"/>
    </row>
    <row r="8" spans="1:13" s="2" customFormat="1" ht="24.75" customHeight="1">
      <c r="A8" s="11"/>
      <c r="B8" s="11"/>
      <c r="C8" s="11"/>
      <c r="D8" s="11"/>
      <c r="E8" s="11"/>
      <c r="H8"/>
      <c r="I8"/>
      <c r="J8"/>
      <c r="K8"/>
      <c r="L8"/>
      <c r="M8"/>
    </row>
    <row r="9" spans="1:13" s="3" customFormat="1" ht="24.75" customHeight="1">
      <c r="A9" s="12"/>
      <c r="B9" s="11"/>
      <c r="C9" s="13"/>
      <c r="D9" s="13"/>
      <c r="E9" s="13"/>
      <c r="H9" s="14"/>
      <c r="I9" s="14"/>
      <c r="J9" s="14"/>
      <c r="K9" s="14"/>
      <c r="L9" s="14"/>
      <c r="M9" s="14"/>
    </row>
    <row r="10" spans="1:13" s="2" customFormat="1" ht="12.75" customHeight="1">
      <c r="A10" s="15"/>
      <c r="B10" s="11"/>
      <c r="C10" s="16"/>
      <c r="D10" s="16"/>
      <c r="E10" s="16"/>
      <c r="H10"/>
      <c r="I10"/>
      <c r="J10"/>
      <c r="K10"/>
      <c r="L10"/>
      <c r="M10"/>
    </row>
    <row r="11" spans="1:5" ht="12.75" customHeight="1">
      <c r="A11" s="16"/>
      <c r="B11" s="11"/>
      <c r="C11" s="16"/>
      <c r="D11" s="16"/>
      <c r="E11" s="16"/>
    </row>
    <row r="12" spans="1:5" ht="12.75" customHeight="1">
      <c r="A12" s="16"/>
      <c r="B12" s="11"/>
      <c r="C12" s="16"/>
      <c r="D12" s="16"/>
      <c r="E12" s="16"/>
    </row>
    <row r="13" spans="1:5" ht="12.75" customHeight="1">
      <c r="A13" s="16"/>
      <c r="B13" s="11"/>
      <c r="C13" s="16"/>
      <c r="D13" s="16"/>
      <c r="E13" s="16"/>
    </row>
    <row r="14" spans="1:5" ht="12.75" customHeight="1">
      <c r="A14" s="16"/>
      <c r="B14" s="11"/>
      <c r="C14" s="16"/>
      <c r="D14" s="16"/>
      <c r="E14" s="16"/>
    </row>
    <row r="15" spans="1:5" ht="12.75" customHeight="1">
      <c r="A15" s="16"/>
      <c r="B15" s="11"/>
      <c r="C15" s="16"/>
      <c r="D15" s="16"/>
      <c r="E15" s="16"/>
    </row>
    <row r="16" spans="1:5" ht="12.75" customHeight="1">
      <c r="A16" s="16"/>
      <c r="B16" s="11"/>
      <c r="C16" s="16"/>
      <c r="D16" s="16"/>
      <c r="E16" s="16"/>
    </row>
    <row r="17" spans="1:5" ht="12.75" customHeight="1">
      <c r="A17" s="16"/>
      <c r="B17" s="11"/>
      <c r="C17" s="16"/>
      <c r="D17" s="16"/>
      <c r="E17" s="16"/>
    </row>
    <row r="18" spans="1:5" ht="12.75" customHeight="1">
      <c r="A18" s="16"/>
      <c r="B18" s="11"/>
      <c r="C18" s="16"/>
      <c r="D18" s="16"/>
      <c r="E18" s="16"/>
    </row>
    <row r="19" spans="1:5" ht="12.75" customHeight="1">
      <c r="A19" s="16"/>
      <c r="B19" s="11"/>
      <c r="C19" s="16"/>
      <c r="D19" s="16"/>
      <c r="E19" s="16"/>
    </row>
    <row r="20" spans="1:5" ht="12.75" customHeight="1">
      <c r="A20" s="16"/>
      <c r="B20" s="11"/>
      <c r="C20" s="16"/>
      <c r="D20" s="16"/>
      <c r="E20" s="16"/>
    </row>
    <row r="21" spans="1:5" ht="12.75" customHeight="1">
      <c r="A21" s="16"/>
      <c r="B21" s="11"/>
      <c r="C21" s="16"/>
      <c r="D21" s="16"/>
      <c r="E21" s="16"/>
    </row>
    <row r="22" spans="1:5" ht="12.75" customHeight="1">
      <c r="A22" s="16"/>
      <c r="B22" s="11"/>
      <c r="C22" s="16"/>
      <c r="D22" s="16"/>
      <c r="E22" s="16"/>
    </row>
    <row r="23" spans="1:5" ht="12.75" customHeight="1">
      <c r="A23" s="16"/>
      <c r="B23" s="11"/>
      <c r="C23" s="16"/>
      <c r="D23" s="16"/>
      <c r="E23" s="16"/>
    </row>
    <row r="24" spans="1:5" ht="12.75" customHeight="1">
      <c r="A24" s="16"/>
      <c r="B24" s="11"/>
      <c r="C24" s="16"/>
      <c r="D24" s="16"/>
      <c r="E24" s="16"/>
    </row>
    <row r="25" spans="1:5" ht="12.75" customHeight="1">
      <c r="A25" s="16"/>
      <c r="B25" s="11"/>
      <c r="C25" s="16"/>
      <c r="D25" s="16"/>
      <c r="E25" s="16"/>
    </row>
    <row r="26" spans="1:5" ht="12.75" customHeight="1">
      <c r="A26" s="16"/>
      <c r="B26" s="11"/>
      <c r="C26" s="16"/>
      <c r="D26" s="16"/>
      <c r="E26" s="16"/>
    </row>
    <row r="27" spans="1:5" ht="12.75" customHeight="1">
      <c r="A27" s="16"/>
      <c r="B27" s="11"/>
      <c r="C27" s="16"/>
      <c r="D27" s="16"/>
      <c r="E27" s="16"/>
    </row>
    <row r="28" spans="1:5" ht="12.75" customHeight="1">
      <c r="A28" s="16"/>
      <c r="B28" s="11"/>
      <c r="C28" s="16"/>
      <c r="D28" s="16"/>
      <c r="E28" s="16"/>
    </row>
    <row r="29" spans="1:5" ht="12.75" customHeight="1">
      <c r="A29" s="16"/>
      <c r="B29" s="11"/>
      <c r="C29" s="16"/>
      <c r="D29" s="16"/>
      <c r="E29" s="16"/>
    </row>
    <row r="30" spans="1:5" ht="12.75" customHeight="1">
      <c r="A30" s="16"/>
      <c r="B30" s="11"/>
      <c r="C30" s="16"/>
      <c r="D30" s="16"/>
      <c r="E30" s="16"/>
    </row>
    <row r="31" spans="1:5" ht="12.75" customHeight="1">
      <c r="A31" s="16"/>
      <c r="B31" s="11"/>
      <c r="C31" s="16"/>
      <c r="D31" s="16"/>
      <c r="E31" s="16"/>
    </row>
    <row r="32" spans="1:5" ht="12.75" customHeight="1">
      <c r="A32" s="16"/>
      <c r="B32" s="11"/>
      <c r="C32" s="16"/>
      <c r="D32" s="16"/>
      <c r="E32" s="16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4">
      <selection activeCell="A1" sqref="A1"/>
    </sheetView>
  </sheetViews>
  <sheetFormatPr defaultColWidth="9.00390625" defaultRowHeight="12.75" customHeight="1"/>
  <cols>
    <col min="1" max="1" width="9.140625" style="2" bestFit="1" customWidth="1"/>
    <col min="2" max="2" width="65.28125" style="2" customWidth="1"/>
    <col min="3" max="3" width="45.7109375" style="2" customWidth="1"/>
    <col min="4" max="4" width="9.140625" style="2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4" t="s">
        <v>10</v>
      </c>
      <c r="C2" s="4"/>
      <c r="D2"/>
    </row>
    <row r="3" spans="1:4" ht="24.75" customHeight="1">
      <c r="A3"/>
      <c r="B3" s="168"/>
      <c r="C3"/>
      <c r="D3"/>
    </row>
    <row r="4" spans="1:4" ht="24.75" customHeight="1">
      <c r="A4"/>
      <c r="B4" s="169" t="s">
        <v>11</v>
      </c>
      <c r="C4" s="170" t="s">
        <v>12</v>
      </c>
      <c r="D4"/>
    </row>
    <row r="5" spans="1:4" ht="24.75" customHeight="1">
      <c r="A5"/>
      <c r="B5" s="171" t="s">
        <v>13</v>
      </c>
      <c r="C5" s="172"/>
      <c r="D5"/>
    </row>
    <row r="6" spans="1:4" ht="24.75" customHeight="1">
      <c r="A6"/>
      <c r="B6" s="171" t="s">
        <v>14</v>
      </c>
      <c r="C6" s="172" t="s">
        <v>15</v>
      </c>
      <c r="D6"/>
    </row>
    <row r="7" spans="1:4" ht="24.75" customHeight="1">
      <c r="A7"/>
      <c r="B7" s="171" t="s">
        <v>16</v>
      </c>
      <c r="C7" s="172" t="s">
        <v>17</v>
      </c>
      <c r="D7"/>
    </row>
    <row r="8" spans="1:4" ht="24.75" customHeight="1">
      <c r="A8"/>
      <c r="B8" s="171" t="s">
        <v>18</v>
      </c>
      <c r="C8" s="172"/>
      <c r="D8"/>
    </row>
    <row r="9" spans="1:4" ht="24.75" customHeight="1">
      <c r="A9"/>
      <c r="B9" s="171" t="s">
        <v>19</v>
      </c>
      <c r="C9" s="172" t="s">
        <v>20</v>
      </c>
      <c r="D9"/>
    </row>
    <row r="10" spans="1:4" ht="24.75" customHeight="1">
      <c r="A10"/>
      <c r="B10" s="171" t="s">
        <v>21</v>
      </c>
      <c r="C10" s="172" t="s">
        <v>22</v>
      </c>
      <c r="D10"/>
    </row>
    <row r="11" spans="1:4" ht="24.75" customHeight="1">
      <c r="A11"/>
      <c r="B11" s="173" t="s">
        <v>23</v>
      </c>
      <c r="C11" s="172" t="s">
        <v>24</v>
      </c>
      <c r="D11"/>
    </row>
    <row r="12" spans="1:4" ht="24.75" customHeight="1">
      <c r="A12"/>
      <c r="B12" s="174" t="s">
        <v>25</v>
      </c>
      <c r="C12" s="175" t="s">
        <v>26</v>
      </c>
      <c r="D12"/>
    </row>
    <row r="13" spans="1:4" ht="24.75" customHeight="1">
      <c r="A13"/>
      <c r="B13" s="174" t="s">
        <v>27</v>
      </c>
      <c r="C13" s="176"/>
      <c r="D13"/>
    </row>
    <row r="14" spans="1:4" ht="24.75" customHeight="1">
      <c r="A14"/>
      <c r="B14" s="174" t="s">
        <v>28</v>
      </c>
      <c r="C14" s="176"/>
      <c r="D14"/>
    </row>
    <row r="15" spans="1:4" ht="24.75" customHeight="1">
      <c r="A15"/>
      <c r="B15" s="177" t="s">
        <v>29</v>
      </c>
      <c r="C15" s="178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workbookViewId="0" topLeftCell="A1">
      <selection activeCell="B17" sqref="B17"/>
    </sheetView>
  </sheetViews>
  <sheetFormatPr defaultColWidth="9.00390625" defaultRowHeight="12.75" customHeight="1"/>
  <cols>
    <col min="1" max="1" width="29.7109375" style="136" customWidth="1"/>
    <col min="2" max="2" width="17.57421875" style="136" customWidth="1"/>
    <col min="3" max="3" width="28.57421875" style="136" customWidth="1"/>
    <col min="4" max="4" width="15.57421875" style="136" customWidth="1"/>
    <col min="5" max="5" width="31.28125" style="136" customWidth="1"/>
    <col min="6" max="16384" width="9.140625" style="137" bestFit="1" customWidth="1"/>
  </cols>
  <sheetData>
    <row r="1" spans="1:4" ht="24.75" customHeight="1">
      <c r="A1" s="138" t="s">
        <v>30</v>
      </c>
      <c r="B1" s="138"/>
      <c r="C1" s="138"/>
      <c r="D1" s="138"/>
    </row>
    <row r="2" spans="1:4" ht="24.75" customHeight="1">
      <c r="A2" s="139"/>
      <c r="B2" s="140"/>
      <c r="C2" s="141"/>
      <c r="D2" s="142" t="s">
        <v>31</v>
      </c>
    </row>
    <row r="3" spans="1:4" ht="24.75" customHeight="1">
      <c r="A3" s="143" t="s">
        <v>32</v>
      </c>
      <c r="B3" s="144"/>
      <c r="C3" s="144" t="s">
        <v>33</v>
      </c>
      <c r="D3" s="145"/>
    </row>
    <row r="4" spans="1:4" ht="24.75" customHeight="1">
      <c r="A4" s="143" t="s">
        <v>34</v>
      </c>
      <c r="B4" s="144" t="s">
        <v>35</v>
      </c>
      <c r="C4" s="144" t="s">
        <v>34</v>
      </c>
      <c r="D4" s="145" t="s">
        <v>35</v>
      </c>
    </row>
    <row r="5" spans="1:5" s="135" customFormat="1" ht="24.75" customHeight="1">
      <c r="A5" s="146" t="s">
        <v>36</v>
      </c>
      <c r="B5" s="147">
        <v>1267.38</v>
      </c>
      <c r="C5" s="147" t="s">
        <v>37</v>
      </c>
      <c r="D5" s="147">
        <v>683.88</v>
      </c>
      <c r="E5" s="148"/>
    </row>
    <row r="6" spans="1:5" s="135" customFormat="1" ht="24.75" customHeight="1">
      <c r="A6" s="146" t="s">
        <v>38</v>
      </c>
      <c r="B6" s="149">
        <v>0</v>
      </c>
      <c r="C6" s="147" t="s">
        <v>39</v>
      </c>
      <c r="D6" s="147">
        <v>0</v>
      </c>
      <c r="E6" s="148"/>
    </row>
    <row r="7" spans="1:5" s="135" customFormat="1" ht="24.75" customHeight="1">
      <c r="A7" s="150" t="s">
        <v>40</v>
      </c>
      <c r="B7" s="149">
        <v>0</v>
      </c>
      <c r="C7" s="147" t="s">
        <v>41</v>
      </c>
      <c r="D7" s="147">
        <v>0</v>
      </c>
      <c r="E7" s="148"/>
    </row>
    <row r="8" spans="1:5" s="135" customFormat="1" ht="24.75" customHeight="1">
      <c r="A8" s="146" t="s">
        <v>42</v>
      </c>
      <c r="B8" s="149">
        <v>0</v>
      </c>
      <c r="C8" s="147" t="s">
        <v>43</v>
      </c>
      <c r="D8" s="147">
        <v>4</v>
      </c>
      <c r="E8" s="148"/>
    </row>
    <row r="9" spans="1:5" s="135" customFormat="1" ht="24.75" customHeight="1">
      <c r="A9" s="146" t="s">
        <v>44</v>
      </c>
      <c r="B9" s="149">
        <v>0</v>
      </c>
      <c r="C9" s="147" t="s">
        <v>45</v>
      </c>
      <c r="D9" s="147">
        <v>500</v>
      </c>
      <c r="E9" s="148"/>
    </row>
    <row r="10" spans="1:5" s="135" customFormat="1" ht="24.75" customHeight="1">
      <c r="A10" s="150" t="s">
        <v>46</v>
      </c>
      <c r="B10" s="149">
        <v>0</v>
      </c>
      <c r="C10" s="147" t="s">
        <v>47</v>
      </c>
      <c r="D10" s="147">
        <v>0</v>
      </c>
      <c r="E10" s="148"/>
    </row>
    <row r="11" spans="1:5" s="135" customFormat="1" ht="24.75" customHeight="1">
      <c r="A11" s="150" t="s">
        <v>48</v>
      </c>
      <c r="B11" s="149">
        <v>0</v>
      </c>
      <c r="C11" s="147" t="s">
        <v>49</v>
      </c>
      <c r="D11" s="147">
        <v>1</v>
      </c>
      <c r="E11" s="148"/>
    </row>
    <row r="12" spans="1:5" s="135" customFormat="1" ht="24.75" customHeight="1">
      <c r="A12" s="146" t="s">
        <v>50</v>
      </c>
      <c r="B12" s="149">
        <v>0</v>
      </c>
      <c r="C12" s="147" t="s">
        <v>51</v>
      </c>
      <c r="D12" s="147">
        <v>0</v>
      </c>
      <c r="E12" s="148"/>
    </row>
    <row r="13" spans="1:5" s="135" customFormat="1" ht="24.75" customHeight="1">
      <c r="A13" s="146" t="s">
        <v>52</v>
      </c>
      <c r="B13" s="149">
        <v>0</v>
      </c>
      <c r="C13" s="147" t="s">
        <v>53</v>
      </c>
      <c r="D13" s="147">
        <v>0</v>
      </c>
      <c r="E13" s="148"/>
    </row>
    <row r="14" spans="1:5" s="135" customFormat="1" ht="24.75" customHeight="1">
      <c r="A14" s="150"/>
      <c r="B14" s="147"/>
      <c r="C14" s="147" t="s">
        <v>54</v>
      </c>
      <c r="D14" s="147">
        <v>63</v>
      </c>
      <c r="E14" s="148"/>
    </row>
    <row r="15" spans="1:5" s="135" customFormat="1" ht="24.75" customHeight="1">
      <c r="A15" s="150"/>
      <c r="B15" s="147"/>
      <c r="C15" s="147" t="s">
        <v>55</v>
      </c>
      <c r="D15" s="147">
        <v>2</v>
      </c>
      <c r="E15" s="148"/>
    </row>
    <row r="16" spans="1:5" s="135" customFormat="1" ht="24.75" customHeight="1">
      <c r="A16" s="146"/>
      <c r="B16" s="147"/>
      <c r="C16" s="147" t="s">
        <v>56</v>
      </c>
      <c r="D16" s="147">
        <v>0</v>
      </c>
      <c r="E16" s="148"/>
    </row>
    <row r="17" spans="1:5" s="135" customFormat="1" ht="24.75" customHeight="1">
      <c r="A17" s="146"/>
      <c r="B17" s="147"/>
      <c r="C17" s="147" t="s">
        <v>57</v>
      </c>
      <c r="D17" s="147">
        <v>10</v>
      </c>
      <c r="E17" s="148"/>
    </row>
    <row r="18" spans="1:5" s="135" customFormat="1" ht="24.75" customHeight="1">
      <c r="A18" s="146"/>
      <c r="B18" s="147"/>
      <c r="C18" s="147" t="s">
        <v>58</v>
      </c>
      <c r="D18" s="147">
        <v>0.5</v>
      </c>
      <c r="E18" s="148"/>
    </row>
    <row r="19" spans="1:5" s="135" customFormat="1" ht="24.75" customHeight="1">
      <c r="A19" s="146"/>
      <c r="B19" s="147"/>
      <c r="C19" s="147" t="s">
        <v>59</v>
      </c>
      <c r="D19" s="147">
        <v>0</v>
      </c>
      <c r="E19" s="148"/>
    </row>
    <row r="20" spans="1:5" s="135" customFormat="1" ht="24.75" customHeight="1">
      <c r="A20" s="146"/>
      <c r="B20" s="147"/>
      <c r="C20" s="147" t="s">
        <v>60</v>
      </c>
      <c r="D20" s="147">
        <v>0</v>
      </c>
      <c r="E20" s="148"/>
    </row>
    <row r="21" spans="1:5" s="135" customFormat="1" ht="24.75" customHeight="1">
      <c r="A21" s="146"/>
      <c r="B21" s="147"/>
      <c r="C21" s="147" t="s">
        <v>61</v>
      </c>
      <c r="D21" s="147">
        <v>0</v>
      </c>
      <c r="E21" s="148"/>
    </row>
    <row r="22" spans="1:5" s="135" customFormat="1" ht="24.75" customHeight="1">
      <c r="A22" s="146"/>
      <c r="B22" s="147"/>
      <c r="C22" s="147" t="s">
        <v>62</v>
      </c>
      <c r="D22" s="147">
        <v>0</v>
      </c>
      <c r="E22" s="148"/>
    </row>
    <row r="23" spans="1:5" s="135" customFormat="1" ht="24.75" customHeight="1">
      <c r="A23" s="146"/>
      <c r="B23" s="147"/>
      <c r="C23" s="147" t="s">
        <v>63</v>
      </c>
      <c r="D23" s="147">
        <v>0</v>
      </c>
      <c r="E23" s="148"/>
    </row>
    <row r="24" spans="1:5" s="135" customFormat="1" ht="24.75" customHeight="1">
      <c r="A24" s="146"/>
      <c r="B24" s="147"/>
      <c r="C24" s="147" t="s">
        <v>64</v>
      </c>
      <c r="D24" s="147">
        <v>0</v>
      </c>
      <c r="E24" s="148"/>
    </row>
    <row r="25" spans="1:5" s="135" customFormat="1" ht="24.75" customHeight="1">
      <c r="A25" s="146"/>
      <c r="B25" s="147"/>
      <c r="C25" s="147" t="s">
        <v>65</v>
      </c>
      <c r="D25" s="147">
        <v>0</v>
      </c>
      <c r="E25" s="148"/>
    </row>
    <row r="26" spans="1:5" s="135" customFormat="1" ht="24.75" customHeight="1">
      <c r="A26" s="146"/>
      <c r="B26" s="147"/>
      <c r="C26" s="147" t="s">
        <v>66</v>
      </c>
      <c r="D26" s="147">
        <v>3</v>
      </c>
      <c r="E26" s="148"/>
    </row>
    <row r="27" spans="1:5" s="135" customFormat="1" ht="24.75" customHeight="1">
      <c r="A27" s="146"/>
      <c r="B27" s="147"/>
      <c r="C27" s="147" t="s">
        <v>67</v>
      </c>
      <c r="D27" s="147">
        <v>0</v>
      </c>
      <c r="E27" s="148"/>
    </row>
    <row r="28" spans="1:5" s="135" customFormat="1" ht="24.75" customHeight="1">
      <c r="A28" s="146"/>
      <c r="B28" s="147"/>
      <c r="C28" s="147" t="s">
        <v>68</v>
      </c>
      <c r="D28" s="147">
        <v>0</v>
      </c>
      <c r="E28" s="148"/>
    </row>
    <row r="29" spans="1:5" s="135" customFormat="1" ht="24.75" customHeight="1">
      <c r="A29" s="146"/>
      <c r="B29" s="147"/>
      <c r="C29" s="147" t="s">
        <v>69</v>
      </c>
      <c r="D29" s="147">
        <v>0</v>
      </c>
      <c r="E29" s="148"/>
    </row>
    <row r="30" spans="1:5" s="135" customFormat="1" ht="24.75" customHeight="1">
      <c r="A30" s="146"/>
      <c r="B30" s="147"/>
      <c r="C30" s="147" t="s">
        <v>70</v>
      </c>
      <c r="D30" s="147">
        <v>0</v>
      </c>
      <c r="E30" s="148"/>
    </row>
    <row r="31" spans="1:5" s="135" customFormat="1" ht="24.75" customHeight="1">
      <c r="A31" s="146"/>
      <c r="B31" s="147"/>
      <c r="C31" s="147" t="s">
        <v>71</v>
      </c>
      <c r="D31" s="147">
        <v>0</v>
      </c>
      <c r="E31" s="148"/>
    </row>
    <row r="32" spans="1:5" s="135" customFormat="1" ht="24.75" customHeight="1">
      <c r="A32" s="146"/>
      <c r="B32" s="147"/>
      <c r="C32" s="147" t="s">
        <v>72</v>
      </c>
      <c r="D32" s="147">
        <v>0</v>
      </c>
      <c r="E32" s="148"/>
    </row>
    <row r="33" spans="1:5" s="135" customFormat="1" ht="24.75" customHeight="1">
      <c r="A33" s="146"/>
      <c r="B33" s="147"/>
      <c r="C33" s="147" t="s">
        <v>73</v>
      </c>
      <c r="D33" s="147">
        <v>0</v>
      </c>
      <c r="E33" s="148"/>
    </row>
    <row r="34" spans="1:4" ht="24.75" customHeight="1">
      <c r="A34" s="151"/>
      <c r="B34" s="152"/>
      <c r="C34" s="152"/>
      <c r="D34" s="153"/>
    </row>
    <row r="35" spans="1:5" s="135" customFormat="1" ht="24.75" customHeight="1">
      <c r="A35" s="154" t="s">
        <v>74</v>
      </c>
      <c r="B35" s="149">
        <f>SUM(B5:B34)</f>
        <v>1267.38</v>
      </c>
      <c r="C35" s="155" t="s">
        <v>75</v>
      </c>
      <c r="D35" s="156">
        <f>SUM(D5:D33)</f>
        <v>1267.38</v>
      </c>
      <c r="E35" s="148"/>
    </row>
    <row r="36" spans="1:4" ht="24.75" customHeight="1">
      <c r="A36" s="157"/>
      <c r="B36" s="152"/>
      <c r="C36" s="158"/>
      <c r="D36" s="153"/>
    </row>
    <row r="37" spans="1:4" ht="24.75" customHeight="1">
      <c r="A37" s="157"/>
      <c r="B37" s="152"/>
      <c r="C37" s="158"/>
      <c r="D37" s="153"/>
    </row>
    <row r="38" spans="1:5" s="135" customFormat="1" ht="24.75" customHeight="1">
      <c r="A38" s="146" t="s">
        <v>76</v>
      </c>
      <c r="B38" s="159"/>
      <c r="C38" s="147" t="s">
        <v>77</v>
      </c>
      <c r="D38" s="156">
        <v>0</v>
      </c>
      <c r="E38" s="148"/>
    </row>
    <row r="39" spans="1:5" s="135" customFormat="1" ht="24.75" customHeight="1">
      <c r="A39" s="146" t="s">
        <v>78</v>
      </c>
      <c r="B39" s="160">
        <v>0</v>
      </c>
      <c r="C39" s="147"/>
      <c r="D39" s="161"/>
      <c r="E39" s="148"/>
    </row>
    <row r="40" spans="1:4" ht="24.75" customHeight="1">
      <c r="A40" s="137"/>
      <c r="B40" s="162"/>
      <c r="C40" s="163"/>
      <c r="D40" s="153"/>
    </row>
    <row r="41" spans="1:4" ht="24.75" customHeight="1">
      <c r="A41" s="164"/>
      <c r="B41" s="162"/>
      <c r="C41" s="163"/>
      <c r="D41" s="153"/>
    </row>
    <row r="42" spans="1:5" s="135" customFormat="1" ht="24.75" customHeight="1">
      <c r="A42" s="154" t="s">
        <v>79</v>
      </c>
      <c r="B42" s="165">
        <f>B35+B38</f>
        <v>1267.38</v>
      </c>
      <c r="C42" s="166" t="s">
        <v>80</v>
      </c>
      <c r="D42" s="167">
        <f>D35-D38</f>
        <v>1267.38</v>
      </c>
      <c r="E42" s="148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B8" sqref="B8"/>
    </sheetView>
  </sheetViews>
  <sheetFormatPr defaultColWidth="9.00390625" defaultRowHeight="12.75" customHeight="1"/>
  <cols>
    <col min="1" max="1" width="44.8515625" style="2" customWidth="1"/>
    <col min="2" max="2" width="29.8515625" style="2" customWidth="1"/>
    <col min="3" max="3" width="31.28125" style="2" customWidth="1"/>
  </cols>
  <sheetData>
    <row r="1" spans="1:2" ht="24.75" customHeight="1">
      <c r="A1" s="4" t="s">
        <v>81</v>
      </c>
      <c r="B1" s="4"/>
    </row>
    <row r="2" spans="1:2" ht="24.75" customHeight="1">
      <c r="A2" s="129"/>
      <c r="B2" s="130" t="s">
        <v>82</v>
      </c>
    </row>
    <row r="3" spans="1:2" ht="24" customHeight="1">
      <c r="A3" s="131" t="s">
        <v>34</v>
      </c>
      <c r="B3" s="132" t="s">
        <v>35</v>
      </c>
    </row>
    <row r="4" spans="1:3" s="14" customFormat="1" ht="24.75" customHeight="1">
      <c r="A4" s="133" t="s">
        <v>36</v>
      </c>
      <c r="B4" s="134">
        <v>12673800</v>
      </c>
      <c r="C4" s="3"/>
    </row>
    <row r="5" spans="1:2" ht="24.75" customHeight="1">
      <c r="A5" s="133" t="s">
        <v>83</v>
      </c>
      <c r="B5" s="134">
        <v>553800</v>
      </c>
    </row>
    <row r="6" spans="1:2" ht="24.75" customHeight="1">
      <c r="A6" s="133" t="s">
        <v>38</v>
      </c>
      <c r="B6" s="134"/>
    </row>
    <row r="7" spans="1:2" ht="24.75" customHeight="1">
      <c r="A7" s="133" t="s">
        <v>40</v>
      </c>
      <c r="B7" s="134"/>
    </row>
    <row r="8" spans="1:2" ht="24.75" customHeight="1">
      <c r="A8" s="133" t="s">
        <v>42</v>
      </c>
      <c r="B8" s="134"/>
    </row>
    <row r="9" spans="1:2" ht="24.75" customHeight="1">
      <c r="A9" s="133" t="s">
        <v>44</v>
      </c>
      <c r="B9" s="134"/>
    </row>
    <row r="10" spans="1:2" ht="24.75" customHeight="1">
      <c r="A10" s="133" t="s">
        <v>46</v>
      </c>
      <c r="B10" s="134"/>
    </row>
    <row r="11" spans="1:2" ht="24.75" customHeight="1">
      <c r="A11" s="133" t="s">
        <v>48</v>
      </c>
      <c r="B11" s="134"/>
    </row>
    <row r="12" spans="1:2" ht="24.75" customHeight="1">
      <c r="A12" s="133" t="s">
        <v>50</v>
      </c>
      <c r="B12" s="134"/>
    </row>
    <row r="13" spans="1:2" ht="24.75" customHeight="1">
      <c r="A13" s="133" t="s">
        <v>52</v>
      </c>
      <c r="B13" s="134"/>
    </row>
    <row r="14" spans="1:2" ht="24.75" customHeight="1">
      <c r="A14" s="133" t="s">
        <v>84</v>
      </c>
      <c r="B14" s="134">
        <f>B4+B6+B7+B8+B9+B10+B11+B12+B13</f>
        <v>12673800</v>
      </c>
    </row>
    <row r="15" spans="1:2" ht="24.75" customHeight="1">
      <c r="A15" s="133" t="s">
        <v>85</v>
      </c>
      <c r="B15" s="134">
        <v>0</v>
      </c>
    </row>
    <row r="16" spans="1:2" ht="24.75" customHeight="1">
      <c r="A16" s="133" t="s">
        <v>85</v>
      </c>
      <c r="B16" s="134">
        <v>0</v>
      </c>
    </row>
    <row r="17" spans="1:2" ht="24.75" customHeight="1">
      <c r="A17" s="133" t="s">
        <v>76</v>
      </c>
      <c r="B17" s="134">
        <f>B18+B22+B23</f>
        <v>0</v>
      </c>
    </row>
    <row r="18" spans="1:2" ht="24.75" customHeight="1">
      <c r="A18" s="133" t="s">
        <v>86</v>
      </c>
      <c r="B18" s="134">
        <f>B19+B20+B21</f>
        <v>0</v>
      </c>
    </row>
    <row r="19" spans="1:2" ht="24.75" customHeight="1">
      <c r="A19" s="133" t="s">
        <v>87</v>
      </c>
      <c r="B19" s="134"/>
    </row>
    <row r="20" spans="1:2" ht="24.75" customHeight="1">
      <c r="A20" s="133" t="s">
        <v>88</v>
      </c>
      <c r="B20" s="134"/>
    </row>
    <row r="21" spans="1:2" ht="24.75" customHeight="1">
      <c r="A21" s="133" t="s">
        <v>89</v>
      </c>
      <c r="B21" s="134"/>
    </row>
    <row r="22" spans="1:2" ht="24.75" customHeight="1">
      <c r="A22" s="133" t="s">
        <v>90</v>
      </c>
      <c r="B22" s="134">
        <v>0</v>
      </c>
    </row>
    <row r="23" spans="1:2" ht="24.75" customHeight="1">
      <c r="A23" s="133" t="s">
        <v>91</v>
      </c>
      <c r="B23" s="134">
        <v>0</v>
      </c>
    </row>
    <row r="24" spans="1:2" ht="24.75" customHeight="1">
      <c r="A24" s="133" t="s">
        <v>78</v>
      </c>
      <c r="B24" s="134">
        <v>0</v>
      </c>
    </row>
    <row r="25" spans="1:2" ht="24.75" customHeight="1">
      <c r="A25" s="133" t="s">
        <v>92</v>
      </c>
      <c r="B25" s="134">
        <v>0</v>
      </c>
    </row>
    <row r="26" spans="1:2" ht="24.75" customHeight="1">
      <c r="A26" s="133" t="s">
        <v>93</v>
      </c>
      <c r="B26" s="134">
        <v>0</v>
      </c>
    </row>
    <row r="27" spans="1:2" ht="24.75" customHeight="1">
      <c r="A27" s="133" t="s">
        <v>94</v>
      </c>
      <c r="B27" s="134">
        <v>0</v>
      </c>
    </row>
    <row r="28" spans="1:2" ht="24.75" customHeight="1">
      <c r="A28" s="133" t="s">
        <v>95</v>
      </c>
      <c r="B28" s="134">
        <v>0</v>
      </c>
    </row>
    <row r="29" spans="1:2" ht="24.75" customHeight="1">
      <c r="A29" s="133" t="s">
        <v>96</v>
      </c>
      <c r="B29" s="134">
        <v>0</v>
      </c>
    </row>
    <row r="30" spans="1:2" ht="24.75" customHeight="1">
      <c r="A30" s="133" t="s">
        <v>97</v>
      </c>
      <c r="B30" s="134">
        <f>B14+B17</f>
        <v>12673800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showGridLines="0" showZeros="0" view="pageBreakPreview" zoomScaleSheetLayoutView="100" workbookViewId="0" topLeftCell="A1">
      <selection activeCell="D19" sqref="D19"/>
    </sheetView>
  </sheetViews>
  <sheetFormatPr defaultColWidth="9.00390625" defaultRowHeight="12.75" customHeight="1"/>
  <cols>
    <col min="1" max="1" width="37.7109375" style="2" customWidth="1"/>
    <col min="2" max="4" width="17.28125" style="2" customWidth="1"/>
    <col min="5" max="5" width="15.140625" style="2" customWidth="1"/>
    <col min="6" max="7" width="6.8515625" style="2" customWidth="1"/>
  </cols>
  <sheetData>
    <row r="1" ht="24.75" customHeight="1">
      <c r="A1" s="93"/>
    </row>
    <row r="2" spans="1:5" ht="24.75" customHeight="1">
      <c r="A2" s="119" t="s">
        <v>98</v>
      </c>
      <c r="B2" s="119"/>
      <c r="C2" s="119"/>
      <c r="D2" s="119"/>
      <c r="E2" s="119"/>
    </row>
    <row r="3" spans="1:5" ht="24.75" customHeight="1">
      <c r="A3" s="11"/>
      <c r="B3" s="11"/>
      <c r="C3" s="81"/>
      <c r="D3" s="81"/>
      <c r="E3" s="82" t="s">
        <v>82</v>
      </c>
    </row>
    <row r="4" spans="1:5" ht="24.75" customHeight="1">
      <c r="A4" s="11" t="s">
        <v>99</v>
      </c>
      <c r="B4" s="11" t="s">
        <v>100</v>
      </c>
      <c r="C4" s="11" t="s">
        <v>101</v>
      </c>
      <c r="D4" s="11" t="s">
        <v>102</v>
      </c>
      <c r="E4" s="120" t="s">
        <v>103</v>
      </c>
    </row>
    <row r="5" spans="1:5" ht="24.75" customHeight="1">
      <c r="A5" s="11" t="s">
        <v>104</v>
      </c>
      <c r="B5" s="11">
        <v>1</v>
      </c>
      <c r="C5" s="11">
        <v>2</v>
      </c>
      <c r="D5" s="11">
        <v>3</v>
      </c>
      <c r="E5" s="121">
        <v>4</v>
      </c>
    </row>
    <row r="6" spans="1:7" s="117" customFormat="1" ht="12.75" customHeight="1">
      <c r="A6" s="122" t="s">
        <v>105</v>
      </c>
      <c r="B6" s="123">
        <v>12673800</v>
      </c>
      <c r="C6" s="123">
        <v>12673800</v>
      </c>
      <c r="D6" s="123"/>
      <c r="E6" s="123"/>
      <c r="F6" s="124"/>
      <c r="G6" s="124"/>
    </row>
    <row r="7" spans="1:5" ht="12.75" customHeight="1">
      <c r="A7" s="86" t="s">
        <v>106</v>
      </c>
      <c r="B7" s="125">
        <v>6838800</v>
      </c>
      <c r="C7" s="125">
        <v>6838800</v>
      </c>
      <c r="D7" s="123"/>
      <c r="E7" s="123"/>
    </row>
    <row r="8" spans="1:5" ht="12.75" customHeight="1">
      <c r="A8" s="86" t="s">
        <v>107</v>
      </c>
      <c r="B8" s="125">
        <v>78800</v>
      </c>
      <c r="C8" s="125">
        <v>78800</v>
      </c>
      <c r="D8" s="123"/>
      <c r="E8" s="123"/>
    </row>
    <row r="9" spans="1:7" s="78" customFormat="1" ht="12.75" customHeight="1">
      <c r="A9" s="89" t="s">
        <v>108</v>
      </c>
      <c r="B9" s="125">
        <v>78800</v>
      </c>
      <c r="C9" s="125">
        <v>78800</v>
      </c>
      <c r="D9" s="125"/>
      <c r="E9" s="125"/>
      <c r="F9" s="2"/>
      <c r="G9" s="2"/>
    </row>
    <row r="10" spans="1:7" s="78" customFormat="1" ht="12.75" customHeight="1">
      <c r="A10" s="86" t="s">
        <v>109</v>
      </c>
      <c r="B10" s="125">
        <v>6600000</v>
      </c>
      <c r="C10" s="125">
        <v>6600000</v>
      </c>
      <c r="D10" s="125"/>
      <c r="E10" s="125"/>
      <c r="F10" s="2"/>
      <c r="G10" s="2"/>
    </row>
    <row r="11" spans="1:7" s="78" customFormat="1" ht="12.75" customHeight="1">
      <c r="A11" s="89" t="s">
        <v>110</v>
      </c>
      <c r="B11" s="125">
        <v>6600000</v>
      </c>
      <c r="C11" s="125">
        <v>6600000</v>
      </c>
      <c r="D11" s="125"/>
      <c r="E11" s="125"/>
      <c r="F11" s="2"/>
      <c r="G11" s="2"/>
    </row>
    <row r="12" spans="1:7" s="78" customFormat="1" ht="12.75" customHeight="1">
      <c r="A12" s="86" t="s">
        <v>111</v>
      </c>
      <c r="B12" s="125">
        <v>20000</v>
      </c>
      <c r="C12" s="125">
        <v>20000</v>
      </c>
      <c r="D12" s="125"/>
      <c r="E12" s="125"/>
      <c r="F12" s="2"/>
      <c r="G12" s="2"/>
    </row>
    <row r="13" spans="1:7" s="78" customFormat="1" ht="12.75" customHeight="1">
      <c r="A13" s="89" t="s">
        <v>112</v>
      </c>
      <c r="B13" s="125">
        <v>20000</v>
      </c>
      <c r="C13" s="125">
        <v>20000</v>
      </c>
      <c r="D13" s="125"/>
      <c r="E13" s="125"/>
      <c r="F13" s="2"/>
      <c r="G13" s="2"/>
    </row>
    <row r="14" spans="1:7" s="78" customFormat="1" ht="12.75" customHeight="1">
      <c r="A14" s="86" t="s">
        <v>113</v>
      </c>
      <c r="B14" s="125">
        <v>40000</v>
      </c>
      <c r="C14" s="125">
        <v>40000</v>
      </c>
      <c r="D14" s="125"/>
      <c r="E14" s="125"/>
      <c r="F14" s="2"/>
      <c r="G14" s="2"/>
    </row>
    <row r="15" spans="1:7" s="78" customFormat="1" ht="12.75" customHeight="1">
      <c r="A15" s="89" t="s">
        <v>114</v>
      </c>
      <c r="B15" s="125">
        <v>40000</v>
      </c>
      <c r="C15" s="125">
        <v>40000</v>
      </c>
      <c r="D15" s="125"/>
      <c r="E15" s="125"/>
      <c r="F15" s="2"/>
      <c r="G15" s="2"/>
    </row>
    <row r="16" spans="1:7" s="78" customFormat="1" ht="12.75" customHeight="1">
      <c r="A16" s="86" t="s">
        <v>115</v>
      </c>
      <c r="B16" s="125">
        <v>90000</v>
      </c>
      <c r="C16" s="125">
        <v>90000</v>
      </c>
      <c r="D16" s="125"/>
      <c r="E16" s="125"/>
      <c r="F16" s="2"/>
      <c r="G16" s="2"/>
    </row>
    <row r="17" spans="1:7" s="78" customFormat="1" ht="12.75" customHeight="1">
      <c r="A17" s="89" t="s">
        <v>116</v>
      </c>
      <c r="B17" s="125">
        <v>90000</v>
      </c>
      <c r="C17" s="125">
        <v>90000</v>
      </c>
      <c r="D17" s="125"/>
      <c r="E17" s="125"/>
      <c r="F17" s="2"/>
      <c r="G17" s="2"/>
    </row>
    <row r="18" spans="1:7" s="78" customFormat="1" ht="12.75" customHeight="1">
      <c r="A18" s="86" t="s">
        <v>117</v>
      </c>
      <c r="B18" s="125">
        <v>10000</v>
      </c>
      <c r="C18" s="125">
        <v>10000</v>
      </c>
      <c r="D18" s="125"/>
      <c r="E18" s="125"/>
      <c r="F18" s="2"/>
      <c r="G18" s="2"/>
    </row>
    <row r="19" spans="1:7" s="118" customFormat="1" ht="12.75" customHeight="1">
      <c r="A19" s="91" t="s">
        <v>118</v>
      </c>
      <c r="B19" s="125">
        <v>10000</v>
      </c>
      <c r="C19" s="125">
        <v>10000</v>
      </c>
      <c r="D19" s="126"/>
      <c r="E19" s="126"/>
      <c r="F19" s="127"/>
      <c r="G19" s="127"/>
    </row>
    <row r="20" spans="1:7" s="78" customFormat="1" ht="12.75" customHeight="1">
      <c r="A20" s="86" t="s">
        <v>119</v>
      </c>
      <c r="B20" s="125">
        <v>40000</v>
      </c>
      <c r="C20" s="125">
        <v>40000</v>
      </c>
      <c r="D20" s="125"/>
      <c r="E20" s="125"/>
      <c r="F20" s="2"/>
      <c r="G20" s="2"/>
    </row>
    <row r="21" spans="1:7" s="78" customFormat="1" ht="12.75" customHeight="1">
      <c r="A21" s="86" t="s">
        <v>120</v>
      </c>
      <c r="B21" s="125">
        <v>20000</v>
      </c>
      <c r="C21" s="125">
        <v>20000</v>
      </c>
      <c r="D21" s="125"/>
      <c r="E21" s="125"/>
      <c r="F21" s="2"/>
      <c r="G21" s="2"/>
    </row>
    <row r="22" spans="1:5" ht="12.75" customHeight="1">
      <c r="A22" s="89" t="s">
        <v>121</v>
      </c>
      <c r="B22" s="125">
        <v>20000</v>
      </c>
      <c r="C22" s="125">
        <v>20000</v>
      </c>
      <c r="D22" s="123"/>
      <c r="E22" s="123"/>
    </row>
    <row r="23" spans="1:7" s="78" customFormat="1" ht="12.75" customHeight="1">
      <c r="A23" s="86" t="s">
        <v>122</v>
      </c>
      <c r="B23" s="125">
        <v>20000</v>
      </c>
      <c r="C23" s="125">
        <v>20000</v>
      </c>
      <c r="D23" s="125"/>
      <c r="E23" s="125"/>
      <c r="F23" s="2"/>
      <c r="G23" s="2"/>
    </row>
    <row r="24" spans="1:7" s="78" customFormat="1" ht="12.75" customHeight="1">
      <c r="A24" s="89" t="s">
        <v>123</v>
      </c>
      <c r="B24" s="125">
        <v>20000</v>
      </c>
      <c r="C24" s="125">
        <v>20000</v>
      </c>
      <c r="D24" s="125"/>
      <c r="E24" s="125"/>
      <c r="F24" s="2"/>
      <c r="G24" s="2"/>
    </row>
    <row r="25" spans="1:7" s="78" customFormat="1" ht="12.75" customHeight="1">
      <c r="A25" s="86" t="s">
        <v>124</v>
      </c>
      <c r="B25" s="125">
        <v>5000000</v>
      </c>
      <c r="C25" s="125">
        <v>5000000</v>
      </c>
      <c r="D25" s="125"/>
      <c r="E25" s="125"/>
      <c r="F25" s="2"/>
      <c r="G25" s="2"/>
    </row>
    <row r="26" spans="1:7" s="78" customFormat="1" ht="12.75" customHeight="1">
      <c r="A26" s="86" t="s">
        <v>125</v>
      </c>
      <c r="B26" s="125">
        <v>5000000</v>
      </c>
      <c r="C26" s="125">
        <v>5000000</v>
      </c>
      <c r="D26" s="125"/>
      <c r="E26" s="125"/>
      <c r="F26" s="2"/>
      <c r="G26" s="2"/>
    </row>
    <row r="27" spans="1:7" s="78" customFormat="1" ht="12.75" customHeight="1">
      <c r="A27" s="89" t="s">
        <v>126</v>
      </c>
      <c r="B27" s="125">
        <v>5000000</v>
      </c>
      <c r="C27" s="125">
        <v>5000000</v>
      </c>
      <c r="D27" s="125"/>
      <c r="E27" s="125"/>
      <c r="F27" s="2"/>
      <c r="G27" s="2"/>
    </row>
    <row r="28" spans="1:7" s="78" customFormat="1" ht="12.75" customHeight="1">
      <c r="A28" s="86" t="s">
        <v>127</v>
      </c>
      <c r="B28" s="125">
        <v>10000</v>
      </c>
      <c r="C28" s="125">
        <v>10000</v>
      </c>
      <c r="D28" s="125"/>
      <c r="E28" s="125"/>
      <c r="F28" s="2"/>
      <c r="G28" s="2"/>
    </row>
    <row r="29" spans="1:7" s="78" customFormat="1" ht="12.75" customHeight="1">
      <c r="A29" s="86" t="s">
        <v>128</v>
      </c>
      <c r="B29" s="125">
        <v>10000</v>
      </c>
      <c r="C29" s="125">
        <v>10000</v>
      </c>
      <c r="D29" s="125"/>
      <c r="E29" s="125"/>
      <c r="F29" s="2"/>
      <c r="G29" s="2"/>
    </row>
    <row r="30" spans="1:7" s="78" customFormat="1" ht="12.75" customHeight="1">
      <c r="A30" s="89" t="s">
        <v>129</v>
      </c>
      <c r="B30" s="125">
        <v>10000</v>
      </c>
      <c r="C30" s="125">
        <v>10000</v>
      </c>
      <c r="D30" s="125"/>
      <c r="E30" s="125"/>
      <c r="F30" s="2"/>
      <c r="G30" s="2"/>
    </row>
    <row r="31" spans="1:7" s="78" customFormat="1" ht="12.75" customHeight="1">
      <c r="A31" s="86" t="s">
        <v>130</v>
      </c>
      <c r="B31" s="125">
        <v>630000</v>
      </c>
      <c r="C31" s="125">
        <v>630000</v>
      </c>
      <c r="D31" s="125"/>
      <c r="E31" s="125"/>
      <c r="F31" s="2"/>
      <c r="G31" s="2"/>
    </row>
    <row r="32" spans="1:7" s="78" customFormat="1" ht="12.75" customHeight="1">
      <c r="A32" s="86" t="s">
        <v>131</v>
      </c>
      <c r="B32" s="125">
        <v>630000</v>
      </c>
      <c r="C32" s="125">
        <v>630000</v>
      </c>
      <c r="D32" s="125"/>
      <c r="E32" s="125"/>
      <c r="F32" s="2"/>
      <c r="G32" s="2"/>
    </row>
    <row r="33" spans="1:7" s="78" customFormat="1" ht="12.75" customHeight="1">
      <c r="A33" s="89" t="s">
        <v>132</v>
      </c>
      <c r="B33" s="125">
        <v>630000</v>
      </c>
      <c r="C33" s="125">
        <v>630000</v>
      </c>
      <c r="D33" s="125"/>
      <c r="E33" s="125"/>
      <c r="F33" s="2"/>
      <c r="G33" s="2"/>
    </row>
    <row r="34" spans="1:7" s="78" customFormat="1" ht="12.75" customHeight="1">
      <c r="A34" s="92" t="s">
        <v>133</v>
      </c>
      <c r="B34" s="125">
        <v>20000</v>
      </c>
      <c r="C34" s="125">
        <v>20000</v>
      </c>
      <c r="D34" s="125"/>
      <c r="E34" s="125"/>
      <c r="F34" s="2"/>
      <c r="G34" s="2"/>
    </row>
    <row r="35" spans="1:7" s="78" customFormat="1" ht="12.75" customHeight="1">
      <c r="A35" s="92" t="s">
        <v>134</v>
      </c>
      <c r="B35" s="125">
        <v>20000</v>
      </c>
      <c r="C35" s="125">
        <v>20000</v>
      </c>
      <c r="D35" s="125"/>
      <c r="E35" s="125"/>
      <c r="F35" s="2"/>
      <c r="G35" s="2"/>
    </row>
    <row r="36" spans="1:7" s="78" customFormat="1" ht="12.75" customHeight="1">
      <c r="A36" s="89" t="s">
        <v>135</v>
      </c>
      <c r="B36" s="125">
        <v>20000</v>
      </c>
      <c r="C36" s="125">
        <v>20000</v>
      </c>
      <c r="D36" s="125"/>
      <c r="E36" s="125"/>
      <c r="F36" s="2"/>
      <c r="G36" s="2"/>
    </row>
    <row r="37" spans="1:7" s="78" customFormat="1" ht="12.75" customHeight="1">
      <c r="A37" s="86" t="s">
        <v>136</v>
      </c>
      <c r="B37" s="125">
        <v>100000</v>
      </c>
      <c r="C37" s="125">
        <v>100000</v>
      </c>
      <c r="D37" s="125"/>
      <c r="E37" s="125"/>
      <c r="F37" s="2"/>
      <c r="G37" s="2"/>
    </row>
    <row r="38" spans="1:7" s="78" customFormat="1" ht="12.75" customHeight="1">
      <c r="A38" s="86" t="s">
        <v>137</v>
      </c>
      <c r="B38" s="125">
        <v>100000</v>
      </c>
      <c r="C38" s="125">
        <v>100000</v>
      </c>
      <c r="D38" s="125"/>
      <c r="E38" s="125"/>
      <c r="F38" s="2"/>
      <c r="G38" s="2"/>
    </row>
    <row r="39" spans="1:7" s="78" customFormat="1" ht="12.75" customHeight="1">
      <c r="A39" s="89" t="s">
        <v>138</v>
      </c>
      <c r="B39" s="125">
        <v>100000</v>
      </c>
      <c r="C39" s="125">
        <v>100000</v>
      </c>
      <c r="D39" s="125"/>
      <c r="E39" s="125"/>
      <c r="F39" s="2"/>
      <c r="G39" s="2"/>
    </row>
    <row r="40" spans="1:7" s="78" customFormat="1" ht="12.75" customHeight="1">
      <c r="A40" s="86" t="s">
        <v>139</v>
      </c>
      <c r="B40" s="125">
        <v>5000</v>
      </c>
      <c r="C40" s="125">
        <v>5000</v>
      </c>
      <c r="D40" s="125"/>
      <c r="E40" s="125"/>
      <c r="F40" s="2"/>
      <c r="G40" s="2"/>
    </row>
    <row r="41" spans="1:7" s="78" customFormat="1" ht="12.75" customHeight="1">
      <c r="A41" s="86" t="s">
        <v>140</v>
      </c>
      <c r="B41" s="125">
        <v>5000</v>
      </c>
      <c r="C41" s="125">
        <v>5000</v>
      </c>
      <c r="D41" s="125"/>
      <c r="E41" s="125"/>
      <c r="F41" s="2"/>
      <c r="G41" s="2"/>
    </row>
    <row r="42" spans="1:7" s="78" customFormat="1" ht="12.75" customHeight="1">
      <c r="A42" s="89" t="s">
        <v>141</v>
      </c>
      <c r="B42" s="125">
        <v>5000</v>
      </c>
      <c r="C42" s="125">
        <v>5000</v>
      </c>
      <c r="D42" s="125"/>
      <c r="E42" s="125"/>
      <c r="F42" s="2"/>
      <c r="G42" s="2"/>
    </row>
    <row r="43" spans="1:7" s="78" customFormat="1" ht="12.75" customHeight="1">
      <c r="A43" s="92" t="s">
        <v>142</v>
      </c>
      <c r="B43" s="125">
        <v>30000</v>
      </c>
      <c r="C43" s="125">
        <v>30000</v>
      </c>
      <c r="D43" s="125"/>
      <c r="E43" s="125"/>
      <c r="F43" s="2"/>
      <c r="G43" s="2"/>
    </row>
    <row r="44" spans="1:7" s="78" customFormat="1" ht="12.75" customHeight="1">
      <c r="A44" s="92" t="s">
        <v>143</v>
      </c>
      <c r="B44" s="125">
        <v>30000</v>
      </c>
      <c r="C44" s="125">
        <v>30000</v>
      </c>
      <c r="D44" s="125"/>
      <c r="E44" s="125"/>
      <c r="F44" s="2"/>
      <c r="G44" s="2"/>
    </row>
    <row r="45" spans="1:7" s="78" customFormat="1" ht="12.75" customHeight="1">
      <c r="A45" s="89" t="s">
        <v>144</v>
      </c>
      <c r="B45" s="125">
        <v>30000</v>
      </c>
      <c r="C45" s="125">
        <v>30000</v>
      </c>
      <c r="D45" s="125"/>
      <c r="E45" s="125"/>
      <c r="F45" s="2"/>
      <c r="G45" s="2"/>
    </row>
    <row r="46" spans="1:7" s="78" customFormat="1" ht="12.75" customHeight="1">
      <c r="A46" s="90"/>
      <c r="B46" s="123"/>
      <c r="C46" s="125"/>
      <c r="D46" s="125"/>
      <c r="E46" s="125"/>
      <c r="F46" s="2"/>
      <c r="G46" s="2"/>
    </row>
    <row r="47" spans="1:7" s="78" customFormat="1" ht="12.75" customHeight="1">
      <c r="A47" s="90"/>
      <c r="B47" s="123"/>
      <c r="C47" s="125"/>
      <c r="D47" s="125"/>
      <c r="E47" s="125"/>
      <c r="F47" s="2"/>
      <c r="G47" s="2"/>
    </row>
    <row r="48" spans="1:7" s="78" customFormat="1" ht="12.75" customHeight="1">
      <c r="A48" s="90"/>
      <c r="B48" s="123"/>
      <c r="C48" s="125"/>
      <c r="D48" s="125"/>
      <c r="E48" s="125"/>
      <c r="F48" s="2"/>
      <c r="G48" s="2"/>
    </row>
    <row r="49" ht="12.75" customHeight="1">
      <c r="A49" s="128"/>
    </row>
    <row r="50" ht="12.75" customHeight="1">
      <c r="A50" s="128"/>
    </row>
    <row r="51" ht="12.75" customHeight="1">
      <c r="A51" s="128"/>
    </row>
    <row r="52" ht="12.75" customHeight="1">
      <c r="A52" s="128"/>
    </row>
    <row r="53" ht="12.75" customHeight="1">
      <c r="A53" s="128"/>
    </row>
    <row r="54" ht="12.75" customHeight="1">
      <c r="A54" s="128"/>
    </row>
    <row r="55" ht="12.75" customHeight="1">
      <c r="A55" s="128"/>
    </row>
    <row r="56" ht="12.75" customHeight="1">
      <c r="A56" s="128"/>
    </row>
    <row r="57" ht="12.75" customHeight="1">
      <c r="A57" s="128"/>
    </row>
    <row r="58" ht="12.75" customHeight="1">
      <c r="A58" s="128"/>
    </row>
    <row r="59" ht="12.75" customHeight="1">
      <c r="A59" s="128"/>
    </row>
    <row r="60" ht="12.75" customHeight="1">
      <c r="A60" s="128"/>
    </row>
    <row r="61" ht="12.75" customHeight="1">
      <c r="A61" s="128"/>
    </row>
    <row r="62" ht="12.75" customHeight="1">
      <c r="A62" s="128"/>
    </row>
    <row r="63" ht="12.75" customHeight="1">
      <c r="A63" s="128"/>
    </row>
    <row r="64" ht="12.75" customHeight="1">
      <c r="A64" s="128"/>
    </row>
    <row r="65" ht="12.75" customHeight="1">
      <c r="A65" s="128"/>
    </row>
    <row r="66" ht="12.75" customHeight="1">
      <c r="A66" s="128"/>
    </row>
    <row r="67" ht="12.75" customHeight="1">
      <c r="A67" s="128"/>
    </row>
    <row r="68" ht="12.75" customHeight="1">
      <c r="A68" s="128"/>
    </row>
    <row r="69" ht="12.75" customHeight="1">
      <c r="A69" s="128"/>
    </row>
    <row r="70" ht="12.75" customHeight="1">
      <c r="A70" s="128"/>
    </row>
    <row r="71" ht="12.75" customHeight="1">
      <c r="A71" s="128"/>
    </row>
    <row r="72" ht="12.75" customHeight="1">
      <c r="A72" s="128"/>
    </row>
    <row r="73" ht="12.75" customHeight="1">
      <c r="A73" s="128"/>
    </row>
    <row r="74" ht="12.75" customHeight="1">
      <c r="A74" s="128"/>
    </row>
    <row r="75" ht="12.75" customHeight="1">
      <c r="A75" s="128"/>
    </row>
    <row r="76" ht="12.75" customHeight="1">
      <c r="A76" s="128"/>
    </row>
    <row r="77" ht="12.75" customHeight="1">
      <c r="A77" s="128"/>
    </row>
    <row r="78" ht="12.75" customHeight="1">
      <c r="A78" s="128"/>
    </row>
    <row r="79" ht="12.75" customHeight="1">
      <c r="A79" s="128"/>
    </row>
    <row r="80" ht="12.75" customHeight="1">
      <c r="A80" s="128"/>
    </row>
    <row r="81" ht="12.75" customHeight="1">
      <c r="A81" s="128"/>
    </row>
    <row r="82" ht="12.75" customHeight="1">
      <c r="A82" s="128"/>
    </row>
    <row r="83" ht="12.75" customHeight="1">
      <c r="A83" s="128"/>
    </row>
    <row r="84" ht="12.75" customHeight="1">
      <c r="A84" s="128"/>
    </row>
    <row r="85" ht="12.75" customHeight="1">
      <c r="A85" s="128"/>
    </row>
    <row r="86" ht="12.75" customHeight="1">
      <c r="A86" s="128"/>
    </row>
    <row r="87" ht="12.75" customHeight="1">
      <c r="A87" s="128"/>
    </row>
    <row r="88" ht="12.75" customHeight="1">
      <c r="A88" s="128"/>
    </row>
    <row r="89" ht="12.75" customHeight="1">
      <c r="A89" s="128"/>
    </row>
    <row r="90" ht="12.75" customHeight="1">
      <c r="A90" s="128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8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D11" sqref="D11"/>
    </sheetView>
  </sheetViews>
  <sheetFormatPr defaultColWidth="9.00390625" defaultRowHeight="12.75" customHeight="1"/>
  <cols>
    <col min="1" max="1" width="33.140625" style="2" customWidth="1"/>
    <col min="2" max="2" width="24.57421875" style="2" customWidth="1"/>
    <col min="3" max="3" width="29.00390625" style="2" customWidth="1"/>
    <col min="4" max="4" width="22.57421875" style="2" customWidth="1"/>
    <col min="5" max="99" width="9.00390625" style="2" customWidth="1"/>
  </cols>
  <sheetData>
    <row r="1" spans="1:98" ht="25.5" customHeight="1">
      <c r="A1" s="9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spans="1:98" ht="25.5" customHeight="1">
      <c r="A2" s="101" t="s">
        <v>145</v>
      </c>
      <c r="B2" s="101"/>
      <c r="C2" s="101"/>
      <c r="D2" s="101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</row>
    <row r="3" spans="2:98" ht="16.5" customHeight="1">
      <c r="B3" s="103"/>
      <c r="C3" s="104"/>
      <c r="D3" s="5" t="s">
        <v>82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</row>
    <row r="4" spans="1:98" ht="16.5" customHeight="1">
      <c r="A4" s="31" t="s">
        <v>146</v>
      </c>
      <c r="B4" s="97"/>
      <c r="C4" s="106" t="s">
        <v>147</v>
      </c>
      <c r="D4" s="10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spans="1:98" ht="16.5" customHeight="1">
      <c r="A5" s="31" t="s">
        <v>34</v>
      </c>
      <c r="B5" s="94" t="s">
        <v>35</v>
      </c>
      <c r="C5" s="98" t="s">
        <v>34</v>
      </c>
      <c r="D5" s="107" t="s">
        <v>105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pans="1:99" s="14" customFormat="1" ht="16.5" customHeight="1">
      <c r="A6" s="108" t="s">
        <v>148</v>
      </c>
      <c r="B6" s="109">
        <f>B7+B8+B9</f>
        <v>12673800</v>
      </c>
      <c r="C6" s="110" t="s">
        <v>149</v>
      </c>
      <c r="D6" s="111">
        <v>12673800</v>
      </c>
      <c r="E6" s="112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3"/>
    </row>
    <row r="7" spans="1:99" s="14" customFormat="1" ht="16.5" customHeight="1">
      <c r="A7" s="108" t="s">
        <v>150</v>
      </c>
      <c r="B7" s="109">
        <v>12673800</v>
      </c>
      <c r="C7" s="110" t="s">
        <v>151</v>
      </c>
      <c r="D7" s="111">
        <v>6838800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3"/>
    </row>
    <row r="8" spans="1:99" s="14" customFormat="1" ht="16.5" customHeight="1">
      <c r="A8" s="108" t="s">
        <v>152</v>
      </c>
      <c r="B8" s="109">
        <v>0</v>
      </c>
      <c r="C8" s="110" t="s">
        <v>153</v>
      </c>
      <c r="D8" s="111"/>
      <c r="E8" s="112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3"/>
    </row>
    <row r="9" spans="1:99" s="14" customFormat="1" ht="16.5" customHeight="1">
      <c r="A9" s="108" t="s">
        <v>154</v>
      </c>
      <c r="B9" s="109"/>
      <c r="C9" s="110" t="s">
        <v>155</v>
      </c>
      <c r="D9" s="111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3"/>
    </row>
    <row r="10" spans="1:99" s="14" customFormat="1" ht="16.5" customHeight="1">
      <c r="A10" s="108"/>
      <c r="B10" s="114"/>
      <c r="C10" s="110" t="s">
        <v>156</v>
      </c>
      <c r="D10" s="111">
        <v>40000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3"/>
    </row>
    <row r="11" spans="1:99" s="14" customFormat="1" ht="16.5" customHeight="1">
      <c r="A11" s="108"/>
      <c r="B11" s="114"/>
      <c r="C11" s="110" t="s">
        <v>157</v>
      </c>
      <c r="D11" s="111">
        <v>5000000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3"/>
    </row>
    <row r="12" spans="1:99" s="14" customFormat="1" ht="16.5" customHeight="1">
      <c r="A12" s="108"/>
      <c r="B12" s="114"/>
      <c r="C12" s="110" t="s">
        <v>158</v>
      </c>
      <c r="D12" s="111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3"/>
    </row>
    <row r="13" spans="1:99" s="14" customFormat="1" ht="16.5" customHeight="1">
      <c r="A13" s="115"/>
      <c r="B13" s="109"/>
      <c r="C13" s="110" t="s">
        <v>159</v>
      </c>
      <c r="D13" s="111">
        <v>10000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3"/>
    </row>
    <row r="14" spans="1:99" s="14" customFormat="1" ht="16.5" customHeight="1">
      <c r="A14" s="115"/>
      <c r="B14" s="116"/>
      <c r="C14" s="110" t="s">
        <v>160</v>
      </c>
      <c r="D14" s="111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3"/>
    </row>
    <row r="15" spans="1:99" s="14" customFormat="1" ht="16.5" customHeight="1">
      <c r="A15" s="115"/>
      <c r="B15" s="109"/>
      <c r="C15" s="110" t="s">
        <v>161</v>
      </c>
      <c r="D15" s="111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3"/>
    </row>
    <row r="16" spans="1:99" s="14" customFormat="1" ht="16.5" customHeight="1">
      <c r="A16" s="115"/>
      <c r="B16" s="109"/>
      <c r="C16" s="110" t="s">
        <v>162</v>
      </c>
      <c r="D16" s="111">
        <v>630000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3"/>
    </row>
    <row r="17" spans="1:99" s="14" customFormat="1" ht="16.5" customHeight="1">
      <c r="A17" s="115"/>
      <c r="B17" s="109"/>
      <c r="C17" s="110" t="s">
        <v>163</v>
      </c>
      <c r="D17" s="111">
        <v>20000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3"/>
    </row>
    <row r="18" spans="1:99" s="14" customFormat="1" ht="16.5" customHeight="1">
      <c r="A18" s="115"/>
      <c r="B18" s="109"/>
      <c r="C18" s="110" t="s">
        <v>164</v>
      </c>
      <c r="D18" s="111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3"/>
    </row>
    <row r="19" spans="1:99" s="14" customFormat="1" ht="16.5" customHeight="1">
      <c r="A19" s="115"/>
      <c r="B19" s="109"/>
      <c r="C19" s="110" t="s">
        <v>165</v>
      </c>
      <c r="D19" s="111">
        <v>100000</v>
      </c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3"/>
    </row>
    <row r="20" spans="1:99" s="14" customFormat="1" ht="16.5" customHeight="1">
      <c r="A20" s="115"/>
      <c r="B20" s="109"/>
      <c r="C20" s="110" t="s">
        <v>166</v>
      </c>
      <c r="D20" s="111">
        <v>5000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3"/>
    </row>
    <row r="21" spans="1:99" s="14" customFormat="1" ht="16.5" customHeight="1">
      <c r="A21" s="115"/>
      <c r="B21" s="109"/>
      <c r="C21" s="110" t="s">
        <v>167</v>
      </c>
      <c r="D21" s="111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3"/>
    </row>
    <row r="22" spans="1:99" s="14" customFormat="1" ht="16.5" customHeight="1">
      <c r="A22" s="115"/>
      <c r="B22" s="109"/>
      <c r="C22" s="110" t="s">
        <v>168</v>
      </c>
      <c r="D22" s="111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3"/>
    </row>
    <row r="23" spans="1:99" s="14" customFormat="1" ht="16.5" customHeight="1">
      <c r="A23" s="115"/>
      <c r="B23" s="109"/>
      <c r="C23" s="110" t="s">
        <v>169</v>
      </c>
      <c r="D23" s="111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3"/>
    </row>
    <row r="24" spans="1:99" s="14" customFormat="1" ht="16.5" customHeight="1">
      <c r="A24" s="115"/>
      <c r="B24" s="109"/>
      <c r="C24" s="110" t="s">
        <v>170</v>
      </c>
      <c r="D24" s="111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3"/>
    </row>
    <row r="25" spans="1:99" s="14" customFormat="1" ht="16.5" customHeight="1">
      <c r="A25" s="115"/>
      <c r="B25" s="109"/>
      <c r="C25" s="110" t="s">
        <v>171</v>
      </c>
      <c r="D25" s="111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3"/>
    </row>
    <row r="26" spans="1:99" s="14" customFormat="1" ht="16.5" customHeight="1">
      <c r="A26" s="115"/>
      <c r="B26" s="109"/>
      <c r="C26" s="110" t="s">
        <v>172</v>
      </c>
      <c r="D26" s="111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3"/>
    </row>
    <row r="27" spans="1:99" s="14" customFormat="1" ht="16.5" customHeight="1">
      <c r="A27" s="115"/>
      <c r="B27" s="109"/>
      <c r="C27" s="110" t="s">
        <v>173</v>
      </c>
      <c r="D27" s="111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3"/>
    </row>
    <row r="28" spans="1:99" s="14" customFormat="1" ht="16.5" customHeight="1">
      <c r="A28" s="115"/>
      <c r="B28" s="109"/>
      <c r="C28" s="110" t="s">
        <v>174</v>
      </c>
      <c r="D28" s="111">
        <v>30000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3"/>
    </row>
    <row r="29" spans="1:99" s="14" customFormat="1" ht="16.5" customHeight="1">
      <c r="A29" s="115"/>
      <c r="B29" s="109"/>
      <c r="C29" s="110" t="s">
        <v>175</v>
      </c>
      <c r="D29" s="111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3"/>
    </row>
    <row r="30" spans="1:99" s="14" customFormat="1" ht="16.5" customHeight="1">
      <c r="A30" s="115"/>
      <c r="B30" s="109"/>
      <c r="C30" s="110" t="s">
        <v>176</v>
      </c>
      <c r="D30" s="111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3"/>
    </row>
    <row r="31" spans="1:99" s="14" customFormat="1" ht="16.5" customHeight="1">
      <c r="A31" s="115"/>
      <c r="B31" s="109"/>
      <c r="C31" s="110" t="s">
        <v>177</v>
      </c>
      <c r="D31" s="111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3"/>
    </row>
    <row r="32" spans="1:99" s="14" customFormat="1" ht="16.5" customHeight="1">
      <c r="A32" s="115"/>
      <c r="B32" s="109"/>
      <c r="C32" s="110" t="s">
        <v>178</v>
      </c>
      <c r="D32" s="111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3"/>
    </row>
    <row r="33" spans="1:99" s="14" customFormat="1" ht="16.5" customHeight="1">
      <c r="A33" s="115"/>
      <c r="B33" s="109"/>
      <c r="C33" s="110" t="s">
        <v>179</v>
      </c>
      <c r="D33" s="111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3"/>
    </row>
    <row r="34" spans="1:98" ht="16.5" customHeight="1">
      <c r="A34" s="106" t="s">
        <v>180</v>
      </c>
      <c r="B34" s="40">
        <f>B7+B8</f>
        <v>12673800</v>
      </c>
      <c r="C34" s="94" t="s">
        <v>181</v>
      </c>
      <c r="D34" s="111">
        <f>SUM(D7:D33)</f>
        <v>12673800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view="pageBreakPreview" zoomScaleSheetLayoutView="100" workbookViewId="0" topLeftCell="A1">
      <selection activeCell="E9" sqref="E9"/>
    </sheetView>
  </sheetViews>
  <sheetFormatPr defaultColWidth="9.00390625" defaultRowHeight="12.75" customHeight="1"/>
  <cols>
    <col min="1" max="1" width="41.8515625" style="2" customWidth="1"/>
    <col min="2" max="2" width="14.421875" style="2" customWidth="1"/>
    <col min="3" max="11" width="14.28125" style="2" customWidth="1"/>
    <col min="12" max="13" width="6.8515625" style="2" customWidth="1"/>
  </cols>
  <sheetData>
    <row r="1" ht="24.75" customHeight="1">
      <c r="A1" s="93"/>
    </row>
    <row r="2" spans="1:11" ht="24.75" customHeight="1">
      <c r="A2" s="4" t="s">
        <v>182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4.75" customHeight="1">
      <c r="K3" s="5" t="s">
        <v>82</v>
      </c>
    </row>
    <row r="4" spans="1:11" ht="24.75" customHeight="1">
      <c r="A4" s="31" t="s">
        <v>183</v>
      </c>
      <c r="B4" s="94" t="s">
        <v>105</v>
      </c>
      <c r="C4" s="94" t="s">
        <v>184</v>
      </c>
      <c r="D4" s="94"/>
      <c r="E4" s="94"/>
      <c r="F4" s="94" t="s">
        <v>185</v>
      </c>
      <c r="G4" s="94"/>
      <c r="H4" s="94"/>
      <c r="I4" s="94" t="s">
        <v>186</v>
      </c>
      <c r="J4" s="94"/>
      <c r="K4" s="97"/>
    </row>
    <row r="5" spans="1:11" ht="24.75" customHeight="1">
      <c r="A5" s="31"/>
      <c r="B5" s="94"/>
      <c r="C5" s="94" t="s">
        <v>105</v>
      </c>
      <c r="D5" s="94" t="s">
        <v>101</v>
      </c>
      <c r="E5" s="94" t="s">
        <v>102</v>
      </c>
      <c r="F5" s="94" t="s">
        <v>105</v>
      </c>
      <c r="G5" s="94" t="s">
        <v>101</v>
      </c>
      <c r="H5" s="94" t="s">
        <v>102</v>
      </c>
      <c r="I5" s="98" t="s">
        <v>105</v>
      </c>
      <c r="J5" s="98" t="s">
        <v>101</v>
      </c>
      <c r="K5" s="99" t="s">
        <v>102</v>
      </c>
    </row>
    <row r="6" spans="1:11" ht="24.75" customHeight="1">
      <c r="A6" s="31" t="s">
        <v>104</v>
      </c>
      <c r="B6" s="94">
        <v>1</v>
      </c>
      <c r="C6" s="94">
        <v>2</v>
      </c>
      <c r="D6" s="94">
        <v>3</v>
      </c>
      <c r="E6" s="94">
        <v>4</v>
      </c>
      <c r="F6" s="94">
        <v>2</v>
      </c>
      <c r="G6" s="94">
        <v>3</v>
      </c>
      <c r="H6" s="94">
        <v>4</v>
      </c>
      <c r="I6" s="94">
        <v>2</v>
      </c>
      <c r="J6" s="94">
        <v>3</v>
      </c>
      <c r="K6" s="97">
        <v>4</v>
      </c>
    </row>
    <row r="7" spans="1:13" s="14" customFormat="1" ht="24.75" customHeight="1">
      <c r="A7" s="95" t="s">
        <v>105</v>
      </c>
      <c r="B7" s="96">
        <f>C7+F7+I7</f>
        <v>12673800</v>
      </c>
      <c r="C7" s="96">
        <f aca="true" t="shared" si="0" ref="C7:H7">SUM(C8:C28)</f>
        <v>12673800</v>
      </c>
      <c r="D7" s="96">
        <f t="shared" si="0"/>
        <v>12673800</v>
      </c>
      <c r="E7" s="96">
        <f t="shared" si="0"/>
        <v>0</v>
      </c>
      <c r="F7" s="96">
        <f t="shared" si="0"/>
        <v>0</v>
      </c>
      <c r="G7" s="96">
        <f t="shared" si="0"/>
        <v>0</v>
      </c>
      <c r="H7" s="96">
        <f t="shared" si="0"/>
        <v>0</v>
      </c>
      <c r="I7" s="96">
        <f>I8</f>
        <v>0</v>
      </c>
      <c r="J7" s="96">
        <f>J8</f>
        <v>0</v>
      </c>
      <c r="K7" s="100">
        <f>K8</f>
        <v>0</v>
      </c>
      <c r="L7" s="3"/>
      <c r="M7" s="3"/>
    </row>
    <row r="8" spans="1:11" ht="24.75" customHeight="1">
      <c r="A8" s="95" t="s">
        <v>187</v>
      </c>
      <c r="B8" s="96">
        <f aca="true" t="shared" si="1" ref="B8:B39">C8+F8+I8</f>
        <v>7043800</v>
      </c>
      <c r="C8" s="96">
        <v>7043800</v>
      </c>
      <c r="D8" s="96">
        <v>7043800</v>
      </c>
      <c r="E8" s="96"/>
      <c r="F8" s="96"/>
      <c r="G8" s="96"/>
      <c r="H8" s="96"/>
      <c r="I8" s="96"/>
      <c r="J8" s="96"/>
      <c r="K8" s="100"/>
    </row>
    <row r="9" spans="1:11" ht="24.75" customHeight="1">
      <c r="A9" s="95" t="s">
        <v>188</v>
      </c>
      <c r="B9" s="96">
        <f t="shared" si="1"/>
        <v>5000000</v>
      </c>
      <c r="C9" s="96">
        <v>5000000</v>
      </c>
      <c r="D9" s="96">
        <v>5000000</v>
      </c>
      <c r="E9" s="96"/>
      <c r="F9" s="96"/>
      <c r="G9" s="96"/>
      <c r="H9" s="96"/>
      <c r="I9" s="96"/>
      <c r="J9" s="96"/>
      <c r="K9" s="100"/>
    </row>
    <row r="10" spans="1:11" ht="24.75" customHeight="1">
      <c r="A10" s="95" t="s">
        <v>189</v>
      </c>
      <c r="B10" s="96">
        <f t="shared" si="1"/>
        <v>630000</v>
      </c>
      <c r="C10" s="96">
        <v>630000</v>
      </c>
      <c r="D10" s="96">
        <v>630000</v>
      </c>
      <c r="E10" s="96"/>
      <c r="F10" s="96"/>
      <c r="G10" s="96"/>
      <c r="H10" s="96"/>
      <c r="I10" s="96"/>
      <c r="J10" s="96"/>
      <c r="K10" s="100"/>
    </row>
    <row r="11" spans="1:11" ht="24.75" customHeight="1">
      <c r="A11" s="95"/>
      <c r="B11" s="96">
        <f t="shared" si="1"/>
        <v>0</v>
      </c>
      <c r="C11" s="96"/>
      <c r="D11" s="96"/>
      <c r="E11" s="96"/>
      <c r="F11" s="96"/>
      <c r="G11" s="96"/>
      <c r="H11" s="96"/>
      <c r="I11" s="96"/>
      <c r="J11" s="96"/>
      <c r="K11" s="100"/>
    </row>
    <row r="12" spans="1:11" ht="24.75" customHeight="1">
      <c r="A12" s="95"/>
      <c r="B12" s="96">
        <f t="shared" si="1"/>
        <v>0</v>
      </c>
      <c r="C12" s="96"/>
      <c r="D12" s="96"/>
      <c r="E12" s="96"/>
      <c r="F12" s="96"/>
      <c r="G12" s="96"/>
      <c r="H12" s="96"/>
      <c r="I12" s="96"/>
      <c r="J12" s="96"/>
      <c r="K12" s="100"/>
    </row>
    <row r="13" spans="1:11" ht="24.75" customHeight="1">
      <c r="A13" s="95"/>
      <c r="B13" s="96">
        <f t="shared" si="1"/>
        <v>0</v>
      </c>
      <c r="C13" s="96"/>
      <c r="D13" s="96"/>
      <c r="E13" s="96"/>
      <c r="F13" s="96"/>
      <c r="G13" s="96"/>
      <c r="H13" s="96"/>
      <c r="I13" s="96"/>
      <c r="J13" s="96"/>
      <c r="K13" s="100"/>
    </row>
    <row r="14" spans="1:11" ht="24.75" customHeight="1">
      <c r="A14" s="95"/>
      <c r="B14" s="96">
        <f t="shared" si="1"/>
        <v>0</v>
      </c>
      <c r="C14" s="96"/>
      <c r="D14" s="96"/>
      <c r="E14" s="96"/>
      <c r="F14" s="96"/>
      <c r="G14" s="96"/>
      <c r="H14" s="96"/>
      <c r="I14" s="96"/>
      <c r="J14" s="96"/>
      <c r="K14" s="100"/>
    </row>
    <row r="15" spans="1:11" ht="24.75" customHeight="1">
      <c r="A15" s="95"/>
      <c r="B15" s="96">
        <f t="shared" si="1"/>
        <v>0</v>
      </c>
      <c r="C15" s="96"/>
      <c r="D15" s="96"/>
      <c r="E15" s="96"/>
      <c r="F15" s="96"/>
      <c r="G15" s="96"/>
      <c r="H15" s="96"/>
      <c r="I15" s="96"/>
      <c r="J15" s="96"/>
      <c r="K15" s="100"/>
    </row>
    <row r="16" spans="1:11" ht="24.75" customHeight="1">
      <c r="A16" s="95"/>
      <c r="B16" s="96">
        <f t="shared" si="1"/>
        <v>0</v>
      </c>
      <c r="C16" s="96"/>
      <c r="D16" s="96"/>
      <c r="E16" s="96"/>
      <c r="F16" s="96"/>
      <c r="G16" s="96"/>
      <c r="H16" s="96"/>
      <c r="I16" s="96"/>
      <c r="J16" s="96"/>
      <c r="K16" s="100"/>
    </row>
    <row r="17" spans="1:11" ht="24.75" customHeight="1">
      <c r="A17" s="95"/>
      <c r="B17" s="96">
        <f t="shared" si="1"/>
        <v>0</v>
      </c>
      <c r="C17" s="96"/>
      <c r="D17" s="96"/>
      <c r="E17" s="96"/>
      <c r="F17" s="96"/>
      <c r="G17" s="96"/>
      <c r="H17" s="96"/>
      <c r="I17" s="96"/>
      <c r="J17" s="96"/>
      <c r="K17" s="100"/>
    </row>
    <row r="18" spans="1:11" ht="24.75" customHeight="1">
      <c r="A18" s="95"/>
      <c r="B18" s="96">
        <f t="shared" si="1"/>
        <v>0</v>
      </c>
      <c r="C18" s="96"/>
      <c r="D18" s="96"/>
      <c r="E18" s="96"/>
      <c r="F18" s="96"/>
      <c r="G18" s="96"/>
      <c r="H18" s="96"/>
      <c r="I18" s="96"/>
      <c r="J18" s="96"/>
      <c r="K18" s="100"/>
    </row>
    <row r="19" spans="1:11" ht="24.75" customHeight="1">
      <c r="A19" s="95"/>
      <c r="B19" s="96">
        <f t="shared" si="1"/>
        <v>0</v>
      </c>
      <c r="C19" s="96"/>
      <c r="D19" s="96"/>
      <c r="E19" s="96"/>
      <c r="F19" s="96"/>
      <c r="G19" s="96"/>
      <c r="H19" s="96"/>
      <c r="I19" s="96"/>
      <c r="J19" s="96"/>
      <c r="K19" s="100"/>
    </row>
    <row r="20" spans="1:11" ht="24.75" customHeight="1">
      <c r="A20" s="95"/>
      <c r="B20" s="96">
        <f t="shared" si="1"/>
        <v>0</v>
      </c>
      <c r="C20" s="96"/>
      <c r="D20" s="96"/>
      <c r="E20" s="96"/>
      <c r="F20" s="96"/>
      <c r="G20" s="96"/>
      <c r="H20" s="96"/>
      <c r="I20" s="96"/>
      <c r="J20" s="96"/>
      <c r="K20" s="100"/>
    </row>
    <row r="21" spans="1:11" ht="24.75" customHeight="1">
      <c r="A21" s="95"/>
      <c r="B21" s="96">
        <f t="shared" si="1"/>
        <v>0</v>
      </c>
      <c r="C21" s="96"/>
      <c r="D21" s="96"/>
      <c r="E21" s="96"/>
      <c r="F21" s="96"/>
      <c r="G21" s="96"/>
      <c r="H21" s="96"/>
      <c r="I21" s="96"/>
      <c r="J21" s="96"/>
      <c r="K21" s="100"/>
    </row>
    <row r="22" spans="1:11" ht="24.75" customHeight="1">
      <c r="A22" s="95"/>
      <c r="B22" s="96">
        <f t="shared" si="1"/>
        <v>0</v>
      </c>
      <c r="C22" s="96"/>
      <c r="D22" s="96"/>
      <c r="E22" s="96"/>
      <c r="F22" s="96"/>
      <c r="G22" s="96"/>
      <c r="H22" s="96"/>
      <c r="I22" s="96"/>
      <c r="J22" s="96"/>
      <c r="K22" s="100"/>
    </row>
    <row r="23" spans="1:11" ht="24.75" customHeight="1">
      <c r="A23" s="95"/>
      <c r="B23" s="96">
        <f t="shared" si="1"/>
        <v>0</v>
      </c>
      <c r="C23" s="96"/>
      <c r="D23" s="96"/>
      <c r="E23" s="96"/>
      <c r="F23" s="96"/>
      <c r="G23" s="96"/>
      <c r="H23" s="96"/>
      <c r="I23" s="96"/>
      <c r="J23" s="96"/>
      <c r="K23" s="100"/>
    </row>
    <row r="24" spans="1:11" ht="24.75" customHeight="1">
      <c r="A24" s="95"/>
      <c r="B24" s="96">
        <f t="shared" si="1"/>
        <v>0</v>
      </c>
      <c r="C24" s="96"/>
      <c r="D24" s="96"/>
      <c r="E24" s="96"/>
      <c r="F24" s="96"/>
      <c r="G24" s="96"/>
      <c r="H24" s="96"/>
      <c r="I24" s="96"/>
      <c r="J24" s="96"/>
      <c r="K24" s="100"/>
    </row>
    <row r="25" spans="1:11" ht="24.75" customHeight="1">
      <c r="A25" s="95"/>
      <c r="B25" s="96">
        <f t="shared" si="1"/>
        <v>0</v>
      </c>
      <c r="C25" s="96"/>
      <c r="D25" s="96"/>
      <c r="E25" s="96"/>
      <c r="F25" s="96"/>
      <c r="G25" s="96"/>
      <c r="H25" s="96"/>
      <c r="I25" s="96"/>
      <c r="J25" s="96"/>
      <c r="K25" s="100"/>
    </row>
    <row r="26" spans="1:11" ht="24.75" customHeight="1">
      <c r="A26" s="95"/>
      <c r="B26" s="96">
        <f t="shared" si="1"/>
        <v>0</v>
      </c>
      <c r="C26" s="96"/>
      <c r="D26" s="96"/>
      <c r="E26" s="96"/>
      <c r="F26" s="96"/>
      <c r="G26" s="96"/>
      <c r="H26" s="96"/>
      <c r="I26" s="96"/>
      <c r="J26" s="96"/>
      <c r="K26" s="100"/>
    </row>
    <row r="27" spans="1:11" ht="24.75" customHeight="1">
      <c r="A27" s="95"/>
      <c r="B27" s="96">
        <f t="shared" si="1"/>
        <v>0</v>
      </c>
      <c r="C27" s="96"/>
      <c r="D27" s="96"/>
      <c r="E27" s="96"/>
      <c r="F27" s="96"/>
      <c r="G27" s="96"/>
      <c r="H27" s="96"/>
      <c r="I27" s="96"/>
      <c r="J27" s="96"/>
      <c r="K27" s="100"/>
    </row>
    <row r="28" spans="1:11" ht="24.75" customHeight="1">
      <c r="A28" s="95"/>
      <c r="B28" s="96">
        <f t="shared" si="1"/>
        <v>0</v>
      </c>
      <c r="C28" s="96"/>
      <c r="D28" s="96"/>
      <c r="E28" s="96"/>
      <c r="F28" s="96"/>
      <c r="G28" s="96"/>
      <c r="H28" s="96"/>
      <c r="I28" s="96"/>
      <c r="J28" s="96"/>
      <c r="K28" s="100"/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7"/>
  <sheetViews>
    <sheetView showGridLines="0" showZeros="0" view="pageBreakPreview" zoomScaleSheetLayoutView="100" workbookViewId="0" topLeftCell="A1">
      <selection activeCell="E8" sqref="E8"/>
    </sheetView>
  </sheetViews>
  <sheetFormatPr defaultColWidth="9.00390625" defaultRowHeight="12.75" customHeight="1"/>
  <cols>
    <col min="1" max="1" width="18.00390625" style="79" customWidth="1"/>
    <col min="2" max="2" width="32.421875" style="2" customWidth="1"/>
    <col min="3" max="5" width="17.8515625" style="2" customWidth="1"/>
    <col min="6" max="7" width="6.8515625" style="2" customWidth="1"/>
  </cols>
  <sheetData>
    <row r="1" spans="1:5" ht="24.75" customHeight="1">
      <c r="A1" s="80" t="s">
        <v>190</v>
      </c>
      <c r="B1" s="80"/>
      <c r="C1" s="80"/>
      <c r="D1" s="80"/>
      <c r="E1" s="80"/>
    </row>
    <row r="2" spans="1:5" ht="24.75" customHeight="1">
      <c r="A2" s="16"/>
      <c r="B2" s="81"/>
      <c r="C2" s="81"/>
      <c r="D2" s="81"/>
      <c r="E2" s="82" t="s">
        <v>82</v>
      </c>
    </row>
    <row r="3" spans="1:5" ht="24.75" customHeight="1">
      <c r="A3" s="11" t="s">
        <v>99</v>
      </c>
      <c r="B3" s="11"/>
      <c r="C3" s="11" t="s">
        <v>184</v>
      </c>
      <c r="D3" s="11"/>
      <c r="E3" s="11"/>
    </row>
    <row r="4" spans="1:5" ht="24.75" customHeight="1">
      <c r="A4" s="11" t="s">
        <v>191</v>
      </c>
      <c r="B4" s="11" t="s">
        <v>192</v>
      </c>
      <c r="C4" s="11" t="s">
        <v>105</v>
      </c>
      <c r="D4" s="11" t="s">
        <v>101</v>
      </c>
      <c r="E4" s="11" t="s">
        <v>102</v>
      </c>
    </row>
    <row r="5" spans="1:5" ht="24.75" customHeight="1">
      <c r="A5" s="11" t="s">
        <v>104</v>
      </c>
      <c r="B5" s="11" t="s">
        <v>104</v>
      </c>
      <c r="C5" s="11">
        <v>1</v>
      </c>
      <c r="D5" s="11">
        <v>2</v>
      </c>
      <c r="E5" s="11">
        <v>3</v>
      </c>
    </row>
    <row r="6" spans="1:7" s="14" customFormat="1" ht="24.75" customHeight="1">
      <c r="A6" s="57"/>
      <c r="B6" s="83" t="s">
        <v>105</v>
      </c>
      <c r="C6" s="84">
        <v>12673800.000000002</v>
      </c>
      <c r="D6" s="84">
        <v>12673800.000000002</v>
      </c>
      <c r="E6" s="85"/>
      <c r="F6" s="3"/>
      <c r="G6" s="3"/>
    </row>
    <row r="7" spans="1:5" ht="24.75" customHeight="1">
      <c r="A7" s="86">
        <v>201</v>
      </c>
      <c r="B7" s="87" t="s">
        <v>193</v>
      </c>
      <c r="C7" s="84">
        <v>6838800</v>
      </c>
      <c r="D7" s="84">
        <v>6838800</v>
      </c>
      <c r="E7" s="85"/>
    </row>
    <row r="8" spans="1:5" ht="24.75" customHeight="1">
      <c r="A8" s="86">
        <v>20101</v>
      </c>
      <c r="B8" s="88" t="s">
        <v>194</v>
      </c>
      <c r="C8" s="84">
        <v>78800</v>
      </c>
      <c r="D8" s="84">
        <v>78800</v>
      </c>
      <c r="E8" s="85"/>
    </row>
    <row r="9" spans="1:5" ht="24.75" customHeight="1">
      <c r="A9" s="89">
        <v>2010101</v>
      </c>
      <c r="B9" s="90" t="s">
        <v>195</v>
      </c>
      <c r="C9" s="84">
        <v>78800</v>
      </c>
      <c r="D9" s="84">
        <v>78800</v>
      </c>
      <c r="E9" s="84"/>
    </row>
    <row r="10" spans="1:5" ht="24.75" customHeight="1">
      <c r="A10" s="86">
        <v>20103</v>
      </c>
      <c r="B10" s="90" t="s">
        <v>196</v>
      </c>
      <c r="C10" s="84">
        <v>6600000</v>
      </c>
      <c r="D10" s="84">
        <v>6600000</v>
      </c>
      <c r="E10" s="84"/>
    </row>
    <row r="11" spans="1:5" ht="24.75" customHeight="1">
      <c r="A11" s="89">
        <v>2010301</v>
      </c>
      <c r="B11" s="90" t="s">
        <v>197</v>
      </c>
      <c r="C11" s="84">
        <v>6600000</v>
      </c>
      <c r="D11" s="84">
        <v>6600000</v>
      </c>
      <c r="E11" s="84"/>
    </row>
    <row r="12" spans="1:5" s="78" customFormat="1" ht="24.75" customHeight="1">
      <c r="A12" s="86">
        <v>20106</v>
      </c>
      <c r="B12" s="90" t="s">
        <v>198</v>
      </c>
      <c r="C12" s="84">
        <v>20000</v>
      </c>
      <c r="D12" s="84">
        <v>20000</v>
      </c>
      <c r="E12" s="84"/>
    </row>
    <row r="13" spans="1:5" s="78" customFormat="1" ht="24.75" customHeight="1">
      <c r="A13" s="89">
        <v>2010601</v>
      </c>
      <c r="B13" s="90" t="s">
        <v>197</v>
      </c>
      <c r="C13" s="84">
        <v>20000</v>
      </c>
      <c r="D13" s="84">
        <v>20000</v>
      </c>
      <c r="E13" s="84"/>
    </row>
    <row r="14" spans="1:5" ht="24.75" customHeight="1">
      <c r="A14" s="86">
        <v>20111</v>
      </c>
      <c r="B14" s="90" t="s">
        <v>199</v>
      </c>
      <c r="C14" s="84">
        <v>40000</v>
      </c>
      <c r="D14" s="84">
        <v>40000</v>
      </c>
      <c r="E14" s="84"/>
    </row>
    <row r="15" spans="1:5" ht="24.75" customHeight="1">
      <c r="A15" s="89">
        <v>2011101</v>
      </c>
      <c r="B15" s="90" t="s">
        <v>195</v>
      </c>
      <c r="C15" s="84">
        <v>40000</v>
      </c>
      <c r="D15" s="84">
        <v>40000</v>
      </c>
      <c r="E15" s="84"/>
    </row>
    <row r="16" spans="1:5" ht="24.75" customHeight="1">
      <c r="A16" s="86">
        <v>20129</v>
      </c>
      <c r="B16" s="90" t="s">
        <v>200</v>
      </c>
      <c r="C16" s="84">
        <v>90000</v>
      </c>
      <c r="D16" s="84">
        <v>90000</v>
      </c>
      <c r="E16" s="84"/>
    </row>
    <row r="17" spans="1:5" ht="24.75" customHeight="1">
      <c r="A17" s="89">
        <v>2012901</v>
      </c>
      <c r="B17" s="90" t="s">
        <v>195</v>
      </c>
      <c r="C17" s="84">
        <v>90000</v>
      </c>
      <c r="D17" s="84">
        <v>90000</v>
      </c>
      <c r="E17" s="84"/>
    </row>
    <row r="18" spans="1:5" s="78" customFormat="1" ht="24.75" customHeight="1">
      <c r="A18" s="86">
        <v>20138</v>
      </c>
      <c r="B18" s="90" t="s">
        <v>201</v>
      </c>
      <c r="C18" s="84">
        <v>10000</v>
      </c>
      <c r="D18" s="84">
        <v>10000</v>
      </c>
      <c r="E18" s="84"/>
    </row>
    <row r="19" spans="1:5" s="78" customFormat="1" ht="24.75" customHeight="1">
      <c r="A19" s="91">
        <v>2013812</v>
      </c>
      <c r="B19" s="90" t="s">
        <v>202</v>
      </c>
      <c r="C19" s="84">
        <v>10000</v>
      </c>
      <c r="D19" s="84">
        <v>10000</v>
      </c>
      <c r="E19" s="84"/>
    </row>
    <row r="20" spans="1:7" s="10" customFormat="1" ht="24.75" customHeight="1">
      <c r="A20" s="86">
        <v>204</v>
      </c>
      <c r="B20" s="88" t="s">
        <v>203</v>
      </c>
      <c r="C20" s="84">
        <v>40000</v>
      </c>
      <c r="D20" s="84">
        <v>40000</v>
      </c>
      <c r="E20" s="85"/>
      <c r="F20" s="1"/>
      <c r="G20" s="1"/>
    </row>
    <row r="21" spans="1:5" ht="24.75" customHeight="1">
      <c r="A21" s="86">
        <v>20402</v>
      </c>
      <c r="B21" s="90" t="s">
        <v>204</v>
      </c>
      <c r="C21" s="84">
        <v>20000</v>
      </c>
      <c r="D21" s="84">
        <v>20000</v>
      </c>
      <c r="E21" s="84"/>
    </row>
    <row r="22" spans="1:5" ht="24.75" customHeight="1">
      <c r="A22" s="89">
        <v>2040221</v>
      </c>
      <c r="B22" s="90" t="s">
        <v>205</v>
      </c>
      <c r="C22" s="84">
        <v>20000</v>
      </c>
      <c r="D22" s="84">
        <v>20000</v>
      </c>
      <c r="E22" s="84"/>
    </row>
    <row r="23" spans="1:5" s="78" customFormat="1" ht="24.75" customHeight="1">
      <c r="A23" s="86">
        <v>20406</v>
      </c>
      <c r="B23" s="90" t="s">
        <v>206</v>
      </c>
      <c r="C23" s="84">
        <v>20000</v>
      </c>
      <c r="D23" s="84">
        <v>20000</v>
      </c>
      <c r="E23" s="84"/>
    </row>
    <row r="24" spans="1:5" s="78" customFormat="1" ht="24.75" customHeight="1">
      <c r="A24" s="89">
        <v>2040601</v>
      </c>
      <c r="B24" s="90" t="s">
        <v>195</v>
      </c>
      <c r="C24" s="84">
        <v>20000</v>
      </c>
      <c r="D24" s="84">
        <v>20000</v>
      </c>
      <c r="E24" s="84"/>
    </row>
    <row r="25" spans="1:5" s="78" customFormat="1" ht="24.75" customHeight="1">
      <c r="A25" s="86">
        <v>205</v>
      </c>
      <c r="B25" s="90" t="s">
        <v>207</v>
      </c>
      <c r="C25" s="84">
        <v>5000000</v>
      </c>
      <c r="D25" s="84">
        <v>5000000</v>
      </c>
      <c r="E25" s="84"/>
    </row>
    <row r="26" spans="1:5" s="78" customFormat="1" ht="24.75" customHeight="1">
      <c r="A26" s="86">
        <v>20502</v>
      </c>
      <c r="B26" s="90" t="s">
        <v>208</v>
      </c>
      <c r="C26" s="84">
        <v>5000000</v>
      </c>
      <c r="D26" s="84">
        <v>5000000</v>
      </c>
      <c r="E26" s="84"/>
    </row>
    <row r="27" spans="1:5" s="78" customFormat="1" ht="24.75" customHeight="1">
      <c r="A27" s="89">
        <v>2050202</v>
      </c>
      <c r="B27" s="90" t="s">
        <v>209</v>
      </c>
      <c r="C27" s="84">
        <v>5000000</v>
      </c>
      <c r="D27" s="84">
        <v>5000000</v>
      </c>
      <c r="E27" s="84"/>
    </row>
    <row r="28" spans="1:5" s="78" customFormat="1" ht="24.75" customHeight="1">
      <c r="A28" s="86">
        <v>207</v>
      </c>
      <c r="B28" s="90" t="s">
        <v>210</v>
      </c>
      <c r="C28" s="84">
        <v>10000</v>
      </c>
      <c r="D28" s="84">
        <v>10000</v>
      </c>
      <c r="E28" s="84"/>
    </row>
    <row r="29" spans="1:5" s="78" customFormat="1" ht="24.75" customHeight="1">
      <c r="A29" s="86">
        <v>20701</v>
      </c>
      <c r="B29" s="90" t="s">
        <v>211</v>
      </c>
      <c r="C29" s="84">
        <v>10000</v>
      </c>
      <c r="D29" s="84">
        <v>10000</v>
      </c>
      <c r="E29" s="84"/>
    </row>
    <row r="30" spans="1:5" s="78" customFormat="1" ht="24.75" customHeight="1">
      <c r="A30" s="89">
        <v>2070101</v>
      </c>
      <c r="B30" s="90" t="s">
        <v>195</v>
      </c>
      <c r="C30" s="84">
        <v>10000</v>
      </c>
      <c r="D30" s="84">
        <v>10000</v>
      </c>
      <c r="E30" s="84"/>
    </row>
    <row r="31" spans="1:5" s="78" customFormat="1" ht="24.75" customHeight="1">
      <c r="A31" s="86">
        <v>210</v>
      </c>
      <c r="B31" s="90" t="s">
        <v>212</v>
      </c>
      <c r="C31" s="84">
        <v>630000</v>
      </c>
      <c r="D31" s="84">
        <v>630000</v>
      </c>
      <c r="E31" s="84"/>
    </row>
    <row r="32" spans="1:5" s="78" customFormat="1" ht="24.75" customHeight="1">
      <c r="A32" s="86">
        <v>21003</v>
      </c>
      <c r="B32" s="90" t="s">
        <v>213</v>
      </c>
      <c r="C32" s="84">
        <v>630000</v>
      </c>
      <c r="D32" s="84">
        <v>630000</v>
      </c>
      <c r="E32" s="84"/>
    </row>
    <row r="33" spans="1:5" s="78" customFormat="1" ht="24.75" customHeight="1">
      <c r="A33" s="89">
        <v>2100302</v>
      </c>
      <c r="B33" s="90" t="s">
        <v>214</v>
      </c>
      <c r="C33" s="84">
        <v>630000</v>
      </c>
      <c r="D33" s="84">
        <v>630000</v>
      </c>
      <c r="E33" s="84"/>
    </row>
    <row r="34" spans="1:5" s="78" customFormat="1" ht="24.75" customHeight="1">
      <c r="A34" s="92">
        <v>211</v>
      </c>
      <c r="B34" s="90" t="s">
        <v>215</v>
      </c>
      <c r="C34" s="84">
        <v>20000</v>
      </c>
      <c r="D34" s="84">
        <v>20000</v>
      </c>
      <c r="E34" s="84"/>
    </row>
    <row r="35" spans="1:5" s="78" customFormat="1" ht="24.75" customHeight="1">
      <c r="A35" s="92">
        <v>21104</v>
      </c>
      <c r="B35" s="90" t="s">
        <v>216</v>
      </c>
      <c r="C35" s="84">
        <v>20000</v>
      </c>
      <c r="D35" s="84">
        <v>20000</v>
      </c>
      <c r="E35" s="84"/>
    </row>
    <row r="36" spans="1:5" s="78" customFormat="1" ht="24.75" customHeight="1">
      <c r="A36" s="89">
        <v>2110402</v>
      </c>
      <c r="B36" s="90" t="s">
        <v>217</v>
      </c>
      <c r="C36" s="84">
        <v>20000</v>
      </c>
      <c r="D36" s="84">
        <v>20000</v>
      </c>
      <c r="E36" s="84"/>
    </row>
    <row r="37" spans="1:5" s="78" customFormat="1" ht="24.75" customHeight="1">
      <c r="A37" s="86">
        <v>213</v>
      </c>
      <c r="B37" s="90" t="s">
        <v>218</v>
      </c>
      <c r="C37" s="84">
        <v>100000</v>
      </c>
      <c r="D37" s="84">
        <v>100000</v>
      </c>
      <c r="E37" s="84"/>
    </row>
    <row r="38" spans="1:5" s="78" customFormat="1" ht="24.75" customHeight="1">
      <c r="A38" s="86">
        <v>21305</v>
      </c>
      <c r="B38" s="90" t="s">
        <v>219</v>
      </c>
      <c r="C38" s="84">
        <v>100000</v>
      </c>
      <c r="D38" s="84">
        <v>100000</v>
      </c>
      <c r="E38" s="84"/>
    </row>
    <row r="39" spans="1:5" s="78" customFormat="1" ht="24.75" customHeight="1">
      <c r="A39" s="89">
        <v>2130501</v>
      </c>
      <c r="B39" s="90" t="s">
        <v>195</v>
      </c>
      <c r="C39" s="84">
        <v>100000</v>
      </c>
      <c r="D39" s="84">
        <v>100000</v>
      </c>
      <c r="E39" s="84"/>
    </row>
    <row r="40" spans="1:5" s="78" customFormat="1" ht="24.75" customHeight="1">
      <c r="A40" s="86">
        <v>214</v>
      </c>
      <c r="B40" s="90" t="s">
        <v>220</v>
      </c>
      <c r="C40" s="84">
        <v>5000</v>
      </c>
      <c r="D40" s="84">
        <v>5000</v>
      </c>
      <c r="E40" s="84"/>
    </row>
    <row r="41" spans="1:5" s="78" customFormat="1" ht="24.75" customHeight="1">
      <c r="A41" s="86">
        <v>21401</v>
      </c>
      <c r="B41" s="90" t="s">
        <v>221</v>
      </c>
      <c r="C41" s="84">
        <v>5000</v>
      </c>
      <c r="D41" s="84">
        <v>5000</v>
      </c>
      <c r="E41" s="84"/>
    </row>
    <row r="42" spans="1:5" s="78" customFormat="1" ht="24.75" customHeight="1">
      <c r="A42" s="89">
        <v>2140112</v>
      </c>
      <c r="B42" s="90" t="s">
        <v>222</v>
      </c>
      <c r="C42" s="84">
        <v>5000</v>
      </c>
      <c r="D42" s="84">
        <v>5000</v>
      </c>
      <c r="E42" s="84"/>
    </row>
    <row r="43" spans="1:5" s="78" customFormat="1" ht="24.75" customHeight="1">
      <c r="A43" s="92">
        <v>224</v>
      </c>
      <c r="B43" s="90" t="s">
        <v>223</v>
      </c>
      <c r="C43" s="84">
        <v>30000</v>
      </c>
      <c r="D43" s="84">
        <v>30000</v>
      </c>
      <c r="E43" s="84"/>
    </row>
    <row r="44" spans="1:5" s="78" customFormat="1" ht="24.75" customHeight="1">
      <c r="A44" s="92">
        <v>22401</v>
      </c>
      <c r="B44" s="90" t="s">
        <v>224</v>
      </c>
      <c r="C44" s="84">
        <v>30000</v>
      </c>
      <c r="D44" s="84">
        <v>30000</v>
      </c>
      <c r="E44" s="84"/>
    </row>
    <row r="45" spans="1:5" s="78" customFormat="1" ht="24.75" customHeight="1">
      <c r="A45" s="89">
        <v>2240106</v>
      </c>
      <c r="B45" s="90" t="s">
        <v>225</v>
      </c>
      <c r="C45" s="84">
        <v>30000</v>
      </c>
      <c r="D45" s="84">
        <v>30000</v>
      </c>
      <c r="E45" s="84"/>
    </row>
    <row r="46" spans="1:5" s="78" customFormat="1" ht="24.75" customHeight="1">
      <c r="A46" s="12"/>
      <c r="B46" s="90"/>
      <c r="C46" s="85"/>
      <c r="D46" s="84"/>
      <c r="E46" s="84"/>
    </row>
    <row r="47" spans="1:5" s="78" customFormat="1" ht="24.75" customHeight="1">
      <c r="A47" s="12"/>
      <c r="B47" s="90"/>
      <c r="C47" s="85"/>
      <c r="D47" s="84"/>
      <c r="E47" s="84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D26" sqref="D26"/>
    </sheetView>
  </sheetViews>
  <sheetFormatPr defaultColWidth="7.8515625" defaultRowHeight="12.75" customHeight="1"/>
  <cols>
    <col min="1" max="1" width="16.28125" style="62" customWidth="1"/>
    <col min="2" max="2" width="13.421875" style="62" customWidth="1"/>
    <col min="3" max="3" width="36.28125" style="61" customWidth="1"/>
    <col min="4" max="4" width="26.140625" style="61" customWidth="1"/>
    <col min="5" max="5" width="7.8515625" style="61" customWidth="1"/>
    <col min="6" max="6" width="11.140625" style="61" bestFit="1" customWidth="1"/>
    <col min="7" max="7" width="7.8515625" style="61" customWidth="1"/>
    <col min="8" max="8" width="9.421875" style="61" bestFit="1" customWidth="1"/>
    <col min="9" max="9" width="11.140625" style="61" bestFit="1" customWidth="1"/>
    <col min="10" max="16384" width="7.8515625" style="61" customWidth="1"/>
  </cols>
  <sheetData>
    <row r="1" spans="1:4" s="61" customFormat="1" ht="48" customHeight="1">
      <c r="A1" s="63" t="s">
        <v>226</v>
      </c>
      <c r="B1" s="63"/>
      <c r="C1" s="63"/>
      <c r="D1" s="63"/>
    </row>
    <row r="2" spans="1:4" s="61" customFormat="1" ht="21" customHeight="1">
      <c r="A2" s="62"/>
      <c r="B2" s="62"/>
      <c r="D2" s="64" t="s">
        <v>31</v>
      </c>
    </row>
    <row r="3" spans="1:4" s="61" customFormat="1" ht="22.5" customHeight="1">
      <c r="A3" s="65" t="s">
        <v>191</v>
      </c>
      <c r="B3" s="66"/>
      <c r="C3" s="66" t="s">
        <v>227</v>
      </c>
      <c r="D3" s="65" t="s">
        <v>228</v>
      </c>
    </row>
    <row r="4" spans="1:4" s="61" customFormat="1" ht="25.5" customHeight="1">
      <c r="A4" s="67" t="s">
        <v>229</v>
      </c>
      <c r="B4" s="68" t="s">
        <v>230</v>
      </c>
      <c r="C4" s="69"/>
      <c r="D4" s="70"/>
    </row>
    <row r="5" spans="1:4" s="61" customFormat="1" ht="30" customHeight="1">
      <c r="A5" s="71" t="s">
        <v>231</v>
      </c>
      <c r="B5" s="72"/>
      <c r="C5" s="72"/>
      <c r="D5" s="73">
        <f>D6+D11+D21+D24</f>
        <v>1267.38</v>
      </c>
    </row>
    <row r="6" spans="1:4" s="61" customFormat="1" ht="30" customHeight="1">
      <c r="A6" s="74" t="s">
        <v>232</v>
      </c>
      <c r="B6" s="75"/>
      <c r="C6" s="76" t="s">
        <v>233</v>
      </c>
      <c r="D6" s="73">
        <v>846.54</v>
      </c>
    </row>
    <row r="7" spans="1:4" s="61" customFormat="1" ht="30" customHeight="1">
      <c r="A7" s="74" t="s">
        <v>234</v>
      </c>
      <c r="B7" s="75" t="s">
        <v>235</v>
      </c>
      <c r="C7" s="76" t="s">
        <v>236</v>
      </c>
      <c r="D7" s="73">
        <v>714.18</v>
      </c>
    </row>
    <row r="8" spans="1:4" s="61" customFormat="1" ht="30" customHeight="1">
      <c r="A8" s="74" t="s">
        <v>234</v>
      </c>
      <c r="B8" s="75" t="s">
        <v>237</v>
      </c>
      <c r="C8" s="76" t="s">
        <v>238</v>
      </c>
      <c r="D8" s="73">
        <v>15.36</v>
      </c>
    </row>
    <row r="9" spans="1:4" s="61" customFormat="1" ht="30" customHeight="1">
      <c r="A9" s="74" t="s">
        <v>234</v>
      </c>
      <c r="B9" s="75" t="s">
        <v>239</v>
      </c>
      <c r="C9" s="76" t="s">
        <v>240</v>
      </c>
      <c r="D9" s="73">
        <v>117</v>
      </c>
    </row>
    <row r="10" spans="1:4" s="61" customFormat="1" ht="30" customHeight="1">
      <c r="A10" s="74" t="s">
        <v>234</v>
      </c>
      <c r="B10" s="75" t="s">
        <v>241</v>
      </c>
      <c r="C10" s="76" t="s">
        <v>242</v>
      </c>
      <c r="D10" s="73"/>
    </row>
    <row r="11" spans="1:4" s="61" customFormat="1" ht="30" customHeight="1">
      <c r="A11" s="74" t="s">
        <v>243</v>
      </c>
      <c r="B11" s="75"/>
      <c r="C11" s="76" t="s">
        <v>244</v>
      </c>
      <c r="D11" s="73">
        <f>SUM(D12:D20)</f>
        <v>55.379999999999995</v>
      </c>
    </row>
    <row r="12" spans="1:4" s="61" customFormat="1" ht="30" customHeight="1">
      <c r="A12" s="74" t="s">
        <v>234</v>
      </c>
      <c r="B12" s="75" t="s">
        <v>235</v>
      </c>
      <c r="C12" s="76" t="s">
        <v>245</v>
      </c>
      <c r="D12" s="73">
        <v>47.3</v>
      </c>
    </row>
    <row r="13" spans="1:4" s="61" customFormat="1" ht="30" customHeight="1">
      <c r="A13" s="74" t="s">
        <v>234</v>
      </c>
      <c r="B13" s="75" t="s">
        <v>237</v>
      </c>
      <c r="C13" s="76" t="s">
        <v>246</v>
      </c>
      <c r="D13" s="73">
        <v>0.68</v>
      </c>
    </row>
    <row r="14" spans="1:4" s="61" customFormat="1" ht="30" customHeight="1">
      <c r="A14" s="74" t="s">
        <v>234</v>
      </c>
      <c r="B14" s="75" t="s">
        <v>239</v>
      </c>
      <c r="C14" s="76" t="s">
        <v>247</v>
      </c>
      <c r="D14" s="73"/>
    </row>
    <row r="15" spans="1:4" s="61" customFormat="1" ht="30" customHeight="1">
      <c r="A15" s="74" t="s">
        <v>234</v>
      </c>
      <c r="B15" s="75" t="s">
        <v>248</v>
      </c>
      <c r="C15" s="76" t="s">
        <v>249</v>
      </c>
      <c r="D15" s="73"/>
    </row>
    <row r="16" spans="1:4" s="61" customFormat="1" ht="30" customHeight="1">
      <c r="A16" s="74"/>
      <c r="B16" s="75" t="s">
        <v>250</v>
      </c>
      <c r="C16" s="76" t="s">
        <v>251</v>
      </c>
      <c r="D16" s="73"/>
    </row>
    <row r="17" spans="1:4" s="61" customFormat="1" ht="30" customHeight="1">
      <c r="A17" s="74" t="s">
        <v>234</v>
      </c>
      <c r="B17" s="75" t="s">
        <v>252</v>
      </c>
      <c r="C17" s="76" t="s">
        <v>253</v>
      </c>
      <c r="D17" s="73">
        <v>1.1</v>
      </c>
    </row>
    <row r="18" spans="1:4" s="61" customFormat="1" ht="30" customHeight="1">
      <c r="A18" s="74"/>
      <c r="B18" s="75" t="s">
        <v>254</v>
      </c>
      <c r="C18" s="76" t="s">
        <v>255</v>
      </c>
      <c r="D18" s="73">
        <v>6.3</v>
      </c>
    </row>
    <row r="19" spans="1:4" s="61" customFormat="1" ht="30" customHeight="1">
      <c r="A19" s="74" t="s">
        <v>234</v>
      </c>
      <c r="B19" s="75" t="s">
        <v>256</v>
      </c>
      <c r="C19" s="76" t="s">
        <v>257</v>
      </c>
      <c r="D19" s="73"/>
    </row>
    <row r="20" spans="1:4" s="61" customFormat="1" ht="30" customHeight="1">
      <c r="A20" s="74" t="s">
        <v>234</v>
      </c>
      <c r="B20" s="75" t="s">
        <v>241</v>
      </c>
      <c r="C20" s="76" t="s">
        <v>258</v>
      </c>
      <c r="D20" s="73"/>
    </row>
    <row r="21" spans="1:4" s="61" customFormat="1" ht="30" customHeight="1">
      <c r="A21" s="74" t="s">
        <v>259</v>
      </c>
      <c r="B21" s="75"/>
      <c r="C21" s="76" t="s">
        <v>260</v>
      </c>
      <c r="D21" s="73">
        <f>D22+D23</f>
        <v>310</v>
      </c>
    </row>
    <row r="22" spans="1:9" s="61" customFormat="1" ht="30" customHeight="1">
      <c r="A22" s="74" t="s">
        <v>234</v>
      </c>
      <c r="B22" s="75" t="s">
        <v>235</v>
      </c>
      <c r="C22" s="76" t="s">
        <v>261</v>
      </c>
      <c r="D22" s="73">
        <v>310</v>
      </c>
      <c r="F22" s="77"/>
      <c r="H22" s="77"/>
      <c r="I22" s="77"/>
    </row>
    <row r="23" spans="1:4" s="61" customFormat="1" ht="30" customHeight="1">
      <c r="A23" s="74" t="s">
        <v>234</v>
      </c>
      <c r="B23" s="75" t="s">
        <v>237</v>
      </c>
      <c r="C23" s="76" t="s">
        <v>262</v>
      </c>
      <c r="D23" s="73"/>
    </row>
    <row r="24" spans="1:4" s="61" customFormat="1" ht="30" customHeight="1">
      <c r="A24" s="74" t="s">
        <v>263</v>
      </c>
      <c r="B24" s="75"/>
      <c r="C24" s="76" t="s">
        <v>264</v>
      </c>
      <c r="D24" s="73">
        <f>SUM(D25:D29)</f>
        <v>55.46</v>
      </c>
    </row>
    <row r="25" spans="1:4" s="61" customFormat="1" ht="30" customHeight="1">
      <c r="A25" s="74" t="s">
        <v>234</v>
      </c>
      <c r="B25" s="75" t="s">
        <v>235</v>
      </c>
      <c r="C25" s="76" t="s">
        <v>265</v>
      </c>
      <c r="D25" s="73">
        <v>3.03</v>
      </c>
    </row>
    <row r="26" spans="1:4" s="61" customFormat="1" ht="30" customHeight="1">
      <c r="A26" s="74"/>
      <c r="B26" s="75" t="s">
        <v>237</v>
      </c>
      <c r="C26" s="76" t="s">
        <v>266</v>
      </c>
      <c r="D26" s="73"/>
    </row>
    <row r="27" spans="1:4" s="61" customFormat="1" ht="30" customHeight="1">
      <c r="A27" s="74"/>
      <c r="B27" s="75" t="s">
        <v>239</v>
      </c>
      <c r="C27" s="76" t="s">
        <v>267</v>
      </c>
      <c r="D27" s="73"/>
    </row>
    <row r="28" spans="1:4" s="61" customFormat="1" ht="30" customHeight="1">
      <c r="A28" s="74" t="s">
        <v>234</v>
      </c>
      <c r="B28" s="75" t="s">
        <v>250</v>
      </c>
      <c r="C28" s="76" t="s">
        <v>268</v>
      </c>
      <c r="D28" s="73">
        <v>46.58</v>
      </c>
    </row>
    <row r="29" spans="1:4" s="61" customFormat="1" ht="30" customHeight="1">
      <c r="A29" s="74" t="s">
        <v>234</v>
      </c>
      <c r="B29" s="75" t="s">
        <v>241</v>
      </c>
      <c r="C29" s="76" t="s">
        <v>269</v>
      </c>
      <c r="D29" s="73">
        <v>5.85</v>
      </c>
    </row>
  </sheetData>
  <sheetProtection/>
  <mergeCells count="5">
    <mergeCell ref="A1:D1"/>
    <mergeCell ref="A3:B3"/>
    <mergeCell ref="A5:C5"/>
    <mergeCell ref="C3:C4"/>
    <mergeCell ref="D3:D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 ◆ 芣想説什庅 </cp:lastModifiedBy>
  <cp:lastPrinted>2018-01-21T02:51:00Z</cp:lastPrinted>
  <dcterms:created xsi:type="dcterms:W3CDTF">2018-01-17T04:55:00Z</dcterms:created>
  <dcterms:modified xsi:type="dcterms:W3CDTF">2019-05-24T03:01:31Z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2052-11.1.0.8696</vt:lpwstr>
  </property>
</Properties>
</file>