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Area" localSheetId="2">'1'!$A$1:$D$42</definedName>
    <definedName name="_xlnm.Print_Area" localSheetId="12">'11'!$A$1:$E$21</definedName>
    <definedName name="_xlnm.Print_Area" localSheetId="3">'2'!$A$1:$B$30</definedName>
    <definedName name="_xlnm.Print_Area" localSheetId="5">'4'!$A$1:$D$34</definedName>
    <definedName name="_xlnm.Print_Area" localSheetId="6">'5'!$A$1:$K$14</definedName>
    <definedName name="_xlnm.Print_Titles" localSheetId="2">'1'!$1:$4</definedName>
    <definedName name="_xlnm.Print_Titles" localSheetId="12">'11'!$1:$5</definedName>
    <definedName name="_xlnm.Print_Titles" localSheetId="3">'2'!$1:$3</definedName>
    <definedName name="_xlnm.Print_Titles" localSheetId="4">'3'!$1:$4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Area" localSheetId="0">'封面'!$A$1:$G$23</definedName>
    <definedName name="_xlnm.Print_Area" localSheetId="9">'8'!$A$1:$C$15</definedName>
    <definedName name="_xlnm.Print_Titles" localSheetId="9">'8'!$1:$5</definedName>
    <definedName name="_xlnm.Print_Titles" localSheetId="8">'7'!$1:$3</definedName>
  </definedNames>
  <calcPr fullCalcOnLoad="1"/>
</workbook>
</file>

<file path=xl/sharedStrings.xml><?xml version="1.0" encoding="utf-8"?>
<sst xmlns="http://schemas.openxmlformats.org/spreadsheetml/2006/main" count="443" uniqueCount="302">
  <si>
    <t>单位代码：11623023015377433G</t>
  </si>
  <si>
    <t>单位名称：舟曲县南峪乡人民政府</t>
  </si>
  <si>
    <t>部门预算公开表</t>
  </si>
  <si>
    <r>
      <t>编制日期：2019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05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15 </t>
    </r>
    <r>
      <rPr>
        <sz val="12"/>
        <color indexed="8"/>
        <rFont val="宋体"/>
        <family val="0"/>
      </rPr>
      <t>日</t>
    </r>
  </si>
  <si>
    <t xml:space="preserve">部门领导：袁郑军 </t>
  </si>
  <si>
    <t>财务负责人：何文君</t>
  </si>
  <si>
    <t xml:space="preserve">    制表人：严保平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</si>
  <si>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</si>
  <si>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</si>
  <si>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</si>
  <si>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</si>
  <si>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</si>
  <si>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</si>
  <si>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</si>
  <si>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</si>
  <si>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</si>
  <si>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</si>
  <si>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</si>
  <si>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</si>
  <si>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</si>
  <si>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</si>
  <si>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</si>
  <si>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</si>
  <si>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</si>
  <si>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</si>
  <si>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</si>
  <si>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</si>
  <si>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</si>
  <si>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</si>
  <si>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</si>
  <si>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</si>
  <si>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</si>
  <si>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</si>
  <si>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</si>
  <si>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</si>
  <si>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</si>
  <si>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</si>
  <si>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</si>
  <si>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</si>
  <si>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</si>
  <si>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</si>
  <si>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</si>
  <si>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</si>
  <si>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</si>
  <si>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</si>
  <si>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</si>
  <si>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</si>
  <si>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</si>
  <si>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</si>
  <si>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</si>
  <si>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</si>
  <si>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</si>
  <si>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</si>
  <si>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</si>
  <si>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</si>
  <si>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</si>
  <si>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</si>
  <si>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</si>
  <si>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</si>
  <si>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</si>
  <si>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</si>
  <si>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</si>
  <si>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</si>
  <si>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</si>
  <si>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</si>
  <si>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</si>
  <si>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</si>
  <si>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</si>
  <si>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</si>
  <si>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</si>
  <si>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</si>
  <si>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</si>
  <si>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</si>
  <si>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</si>
  <si>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</si>
  <si>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</si>
  <si>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</si>
  <si>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</si>
  <si>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</si>
  <si>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</si>
  <si>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</si>
  <si>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</si>
  <si>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</si>
  <si>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</si>
  <si>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</si>
  <si>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</si>
  <si>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</si>
  <si>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</si>
  <si>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</si>
  <si>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</si>
  <si>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</si>
  <si>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</si>
  <si>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</si>
  <si>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</si>
  <si>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</si>
  <si>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</si>
  <si>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</si>
  <si>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</si>
  <si>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</si>
  <si>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</si>
  <si>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</si>
  <si>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</si>
  <si>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</si>
  <si>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</si>
  <si>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人大事务</t>
  </si>
  <si>
    <t xml:space="preserve">  行政运行</t>
  </si>
  <si>
    <t>政府办公厅（室）及相关机构事务</t>
  </si>
  <si>
    <t>财政事务</t>
  </si>
  <si>
    <t>纪检监察事务</t>
  </si>
  <si>
    <t>群众团体事务</t>
  </si>
  <si>
    <t>市场监督管理事务</t>
  </si>
  <si>
    <t xml:space="preserve">  药品事物</t>
  </si>
  <si>
    <t>公共安全支出</t>
  </si>
  <si>
    <t xml:space="preserve">  公安</t>
  </si>
  <si>
    <t xml:space="preserve">    特别业务</t>
  </si>
  <si>
    <t>司法</t>
  </si>
  <si>
    <t>教育支出</t>
  </si>
  <si>
    <t xml:space="preserve">  普通教育</t>
  </si>
  <si>
    <t xml:space="preserve">    小学教育</t>
  </si>
  <si>
    <t>文化体育与传媒支出</t>
  </si>
  <si>
    <t xml:space="preserve">  文化</t>
  </si>
  <si>
    <t xml:space="preserve">    行政运行</t>
  </si>
  <si>
    <t>医疗卫生与计划生育支出</t>
  </si>
  <si>
    <t xml:space="preserve">  基层医疗卫生机构</t>
  </si>
  <si>
    <t xml:space="preserve">    乡镇卫生院</t>
  </si>
  <si>
    <t>节能环保支出</t>
  </si>
  <si>
    <t xml:space="preserve">  自然生态保护</t>
  </si>
  <si>
    <t xml:space="preserve">    农村环境保护</t>
  </si>
  <si>
    <t>农林水支出</t>
  </si>
  <si>
    <t xml:space="preserve">  扶贫</t>
  </si>
  <si>
    <t>交通运输支出</t>
  </si>
  <si>
    <t xml:space="preserve">  公路水路运输</t>
  </si>
  <si>
    <t xml:space="preserve">    公路运输管理★</t>
  </si>
  <si>
    <t>灾害防治及应急管理支出</t>
  </si>
  <si>
    <t xml:space="preserve">  应急管理事务</t>
  </si>
  <si>
    <t xml:space="preserve">    安全监管</t>
  </si>
  <si>
    <t xml:space="preserve">  自然灾害救灾及恢复重建支出</t>
  </si>
  <si>
    <t xml:space="preserve">    自然灾害救灾补助</t>
  </si>
  <si>
    <t>城乡社区支出</t>
  </si>
  <si>
    <t xml:space="preserve">  国有土地使用权出让收入及对应专项债务收入安排的支出</t>
  </si>
  <si>
    <t xml:space="preserve">    其它国有土地使用权出让收入安排的支出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</si>
  <si>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</si>
  <si>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</si>
  <si>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</si>
  <si>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</si>
  <si>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</si>
  <si>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</si>
  <si>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</si>
  <si>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</si>
  <si>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</si>
  <si>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</si>
  <si>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</si>
  <si>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</si>
  <si>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</si>
  <si>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</si>
  <si>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</si>
  <si>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</si>
  <si>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</si>
  <si>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</si>
  <si>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</si>
  <si>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</si>
  <si>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</si>
  <si>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</si>
  <si>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</si>
  <si>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</si>
  <si>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</si>
  <si>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</si>
  <si>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</si>
  <si>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</si>
  <si>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</si>
  <si>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</si>
  <si>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</si>
  <si>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</si>
  <si>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</si>
  <si>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</si>
  <si>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</si>
  <si>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</si>
  <si>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</si>
  <si>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</si>
  <si>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</si>
  <si>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</si>
  <si>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</si>
  <si>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</si>
  <si>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舟曲县南峪乡人民政府</t>
  </si>
  <si>
    <t>一般公共预算支出情况表</t>
  </si>
  <si>
    <t>科目编码</t>
  </si>
  <si>
    <t>科目名称</t>
  </si>
  <si>
    <t>201</t>
  </si>
  <si>
    <t>20101</t>
  </si>
  <si>
    <t>2010101</t>
  </si>
  <si>
    <t>20103</t>
  </si>
  <si>
    <t>2010301</t>
  </si>
  <si>
    <t>20106</t>
  </si>
  <si>
    <t>2010601</t>
  </si>
  <si>
    <t>20111</t>
  </si>
  <si>
    <t>2011101</t>
  </si>
  <si>
    <t>20129</t>
  </si>
  <si>
    <t>2012901</t>
  </si>
  <si>
    <t>20138</t>
  </si>
  <si>
    <t>2013812</t>
  </si>
  <si>
    <t>204</t>
  </si>
  <si>
    <t>20402</t>
  </si>
  <si>
    <t>2040221</t>
  </si>
  <si>
    <t>20406</t>
  </si>
  <si>
    <t xml:space="preserve">  司法</t>
  </si>
  <si>
    <t>2040601</t>
  </si>
  <si>
    <t>205</t>
  </si>
  <si>
    <t>一般公共预算基本支出预算表（草案）</t>
  </si>
  <si>
    <t>项  目</t>
  </si>
  <si>
    <t>2019年预算数</t>
  </si>
  <si>
    <t>类</t>
  </si>
  <si>
    <t>款</t>
  </si>
  <si>
    <t xml:space="preserve">  
总  计</t>
  </si>
  <si>
    <t>501</t>
  </si>
  <si>
    <t>机关工资福利支出</t>
  </si>
  <si>
    <t xml:space="preserve">  </t>
  </si>
  <si>
    <t>01</t>
  </si>
  <si>
    <t xml:space="preserve">  工资奖金津补贴</t>
  </si>
  <si>
    <t>02</t>
  </si>
  <si>
    <t xml:space="preserve">  社会保障缴费</t>
  </si>
  <si>
    <t>03</t>
  </si>
  <si>
    <t xml:space="preserve">  住房公积金</t>
  </si>
  <si>
    <t>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</si>
  <si>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</si>
  <si>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</si>
  <si>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</si>
  <si>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</si>
  <si>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</si>
  <si>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</si>
  <si>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</si>
  <si>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</si>
  <si>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>05</t>
  </si>
  <si>
    <t>委托业务费</t>
  </si>
  <si>
    <t>06</t>
  </si>
  <si>
    <t xml:space="preserve">  公务接待费</t>
  </si>
  <si>
    <t>08</t>
  </si>
  <si>
    <t>公务用车运行维护费</t>
  </si>
  <si>
    <t>09</t>
  </si>
  <si>
    <t xml:space="preserve">  维修（护）费</t>
  </si>
  <si>
    <t xml:space="preserve">  其他商品和服务支出</t>
  </si>
  <si>
    <t>505</t>
  </si>
  <si>
    <t>对事业单位经常性补助</t>
  </si>
  <si>
    <t xml:space="preserve">  工资福利支出</t>
  </si>
  <si>
    <t xml:space="preserve">  商品和服务支出</t>
  </si>
  <si>
    <t>509</t>
  </si>
  <si>
    <t>对个人和家庭的补助</t>
  </si>
  <si>
    <t xml:space="preserve">  社会福利和救助</t>
  </si>
  <si>
    <t xml:space="preserve"> 助学金</t>
  </si>
  <si>
    <t>个人农业生产补贴</t>
  </si>
  <si>
    <t xml:space="preserve">  离退休费</t>
  </si>
  <si>
    <t xml:space="preserve">  其他对个人和家庭补助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</si>
  <si>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</si>
  <si>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</si>
  <si>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</si>
  <si>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</si>
  <si>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2240703</t>
  </si>
  <si>
    <t>南峪乡江顶崖滑坡抢险救灾资金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</si>
  <si>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</si>
  <si>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</si>
  <si>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</si>
  <si>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</si>
  <si>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</si>
  <si>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</si>
  <si>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</si>
  <si>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</si>
  <si>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</si>
  <si>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附件8</t>
  </si>
  <si>
    <t>舟曲县2019年政府性基金收支预算表（草案)</t>
  </si>
  <si>
    <t>政府性基金收入预算</t>
  </si>
  <si>
    <t>政府性基金支出预算</t>
  </si>
  <si>
    <t>项目名称</t>
  </si>
  <si>
    <t>收入合计</t>
  </si>
  <si>
    <t>政府性基金预算总收入</t>
  </si>
  <si>
    <t>政府性基金预算总支出</t>
  </si>
  <si>
    <t>一、本级政府性基金收入</t>
  </si>
  <si>
    <t>一、本级政府性基金支出</t>
  </si>
  <si>
    <t>1.国有土地使用权出让收入</t>
  </si>
  <si>
    <t>1.国有土地使用权出让收入安排的支出</t>
  </si>
  <si>
    <t>2.农业土地开发资金收入</t>
  </si>
  <si>
    <t>2.农业土地开发资金支出</t>
  </si>
  <si>
    <t>二、上级提前下达政府性基金补助收入</t>
  </si>
  <si>
    <t>二、上级提前下达政府性基金补助支出</t>
  </si>
  <si>
    <t>1.残疾人事业发展彩票公益金补助收入</t>
  </si>
  <si>
    <t>2.2019年省级彩票公益金收入</t>
  </si>
  <si>
    <t>3.医疗救助</t>
  </si>
  <si>
    <t>4.2019年国家旅游发展基金补助收入</t>
  </si>
  <si>
    <t>5.水库移民扶持</t>
  </si>
  <si>
    <t>三、上年结转政府性基金收入</t>
  </si>
  <si>
    <t>三、上年结转政府性基金支出</t>
  </si>
  <si>
    <t>1.省级体育彩票专项资金结转收入</t>
  </si>
  <si>
    <t>1.省级体育彩票专项资金安排的支出</t>
  </si>
  <si>
    <t>2.国有土地使用权出让结转收入</t>
  </si>
  <si>
    <t>2.国有土地使用权出让收入安排的支出</t>
  </si>
  <si>
    <t>3.2017年国家旅游发展基金补助收入</t>
  </si>
  <si>
    <t>3.2017年国家旅游发展基金补助支出</t>
  </si>
  <si>
    <t>4.上级大中型水库移民后期扶持基金</t>
  </si>
  <si>
    <t>4.大中型水库移民后期扶持基金专项支出</t>
  </si>
  <si>
    <t>四、结余下年支出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</si>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</sst>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"/>
    <numFmt numFmtId="178" formatCode="0.00_ "/>
    <numFmt numFmtId="179" formatCode="#,##0.00_ ;[Red]\-#,##0.00\ "/>
    <numFmt numFmtId="180" formatCode="0.00_ ;[Red]\-0.00\ "/>
    <numFmt numFmtId="181" formatCode="#,##0.0000"/>
  </numFmts>
  <fonts count="78">
    <font>
      <sz val="10"/>
      <name val="Arial"/>
      <family val="2"/>
    </font>
    <font>
      <sz val="10"/>
      <name val="宋体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u val="single"/>
      <sz val="9"/>
      <color indexed="12"/>
      <name val="宋体"/>
      <family val="0"/>
    </font>
    <font>
      <b/>
      <sz val="9"/>
      <name val="Arial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rgb="FF000000"/>
      <name val="方正小标宋简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4"/>
      <color rgb="FF000000"/>
      <name val="宋体"/>
      <family val="0"/>
    </font>
    <font>
      <sz val="11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51" fillId="2" borderId="0" applyNumberFormat="0" applyBorder="0" applyAlignment="0" applyProtection="0"/>
    <xf numFmtId="0" fontId="52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43" fontId="3" fillId="0" borderId="0" applyFont="0" applyFill="0" applyBorder="0" applyAlignment="0" applyProtection="0"/>
    <xf numFmtId="0" fontId="0" fillId="0" borderId="0">
      <alignment/>
      <protection/>
    </xf>
    <xf numFmtId="0" fontId="54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54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4" fillId="9" borderId="0" applyNumberFormat="0" applyBorder="0" applyAlignment="0" applyProtection="0"/>
    <xf numFmtId="0" fontId="56" fillId="0" borderId="4" applyNumberFormat="0" applyFill="0" applyAlignment="0" applyProtection="0"/>
    <xf numFmtId="0" fontId="54" fillId="10" borderId="0" applyNumberFormat="0" applyBorder="0" applyAlignment="0" applyProtection="0"/>
    <xf numFmtId="0" fontId="0" fillId="0" borderId="0">
      <alignment/>
      <protection/>
    </xf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0" fillId="0" borderId="0">
      <alignment/>
      <protection/>
    </xf>
    <xf numFmtId="0" fontId="68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54" fillId="27" borderId="0" applyNumberFormat="0" applyBorder="0" applyAlignment="0" applyProtection="0"/>
    <xf numFmtId="0" fontId="0" fillId="0" borderId="0">
      <alignment/>
      <protection/>
    </xf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0" fillId="0" borderId="0">
      <alignment/>
      <protection/>
    </xf>
    <xf numFmtId="0" fontId="51" fillId="31" borderId="0" applyNumberFormat="0" applyBorder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</cellStyleXfs>
  <cellXfs count="1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9" xfId="0" applyBorder="1" applyAlignment="1">
      <alignment horizontal="center"/>
    </xf>
    <xf numFmtId="0" fontId="3" fillId="0" borderId="9" xfId="0" applyFont="1" applyBorder="1" applyAlignment="1" applyProtection="1">
      <alignment horizontal="center"/>
      <protection/>
    </xf>
    <xf numFmtId="0" fontId="51" fillId="0" borderId="0" xfId="73" applyFont="1" applyFill="1" applyBorder="1" applyAlignment="1">
      <alignment vertical="center"/>
      <protection/>
    </xf>
    <xf numFmtId="0" fontId="69" fillId="0" borderId="0" xfId="73" applyFont="1" applyFill="1" applyBorder="1" applyAlignment="1">
      <alignment vertical="center"/>
      <protection/>
    </xf>
    <xf numFmtId="0" fontId="70" fillId="0" borderId="0" xfId="73" applyFont="1" applyFill="1" applyBorder="1" applyAlignment="1">
      <alignment horizontal="center" vertical="center" wrapText="1"/>
      <protection/>
    </xf>
    <xf numFmtId="0" fontId="71" fillId="0" borderId="0" xfId="73" applyFont="1" applyFill="1" applyBorder="1" applyAlignment="1">
      <alignment horizontal="center" vertical="center" wrapText="1"/>
      <protection/>
    </xf>
    <xf numFmtId="0" fontId="72" fillId="0" borderId="0" xfId="73" applyFont="1" applyFill="1" applyBorder="1" applyAlignment="1">
      <alignment horizontal="right" vertical="center" wrapText="1"/>
      <protection/>
    </xf>
    <xf numFmtId="0" fontId="73" fillId="0" borderId="9" xfId="73" applyFont="1" applyFill="1" applyBorder="1" applyAlignment="1">
      <alignment horizontal="center" vertical="center" wrapText="1"/>
      <protection/>
    </xf>
    <xf numFmtId="0" fontId="71" fillId="0" borderId="9" xfId="73" applyFont="1" applyFill="1" applyBorder="1" applyAlignment="1">
      <alignment horizontal="left" vertical="center" wrapText="1"/>
      <protection/>
    </xf>
    <xf numFmtId="0" fontId="71" fillId="0" borderId="9" xfId="73" applyFont="1" applyFill="1" applyBorder="1" applyAlignment="1">
      <alignment horizontal="center" vertical="center" wrapText="1"/>
      <protection/>
    </xf>
    <xf numFmtId="0" fontId="72" fillId="0" borderId="9" xfId="73" applyFont="1" applyFill="1" applyBorder="1" applyAlignment="1">
      <alignment horizontal="left" vertical="center" wrapText="1"/>
      <protection/>
    </xf>
    <xf numFmtId="0" fontId="72" fillId="0" borderId="9" xfId="73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176" fontId="6" fillId="0" borderId="9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/>
      <protection/>
    </xf>
    <xf numFmtId="0" fontId="74" fillId="0" borderId="9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176" fontId="6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/>
    </xf>
    <xf numFmtId="0" fontId="15" fillId="0" borderId="0" xfId="94">
      <alignment/>
      <protection/>
    </xf>
    <xf numFmtId="0" fontId="16" fillId="0" borderId="0" xfId="94" applyFont="1">
      <alignment/>
      <protection/>
    </xf>
    <xf numFmtId="0" fontId="15" fillId="0" borderId="0" xfId="94" applyAlignment="1">
      <alignment horizontal="center"/>
      <protection/>
    </xf>
    <xf numFmtId="0" fontId="17" fillId="0" borderId="0" xfId="78" applyFont="1" applyFill="1" applyBorder="1" applyAlignment="1">
      <alignment horizontal="center" vertical="center" wrapText="1"/>
      <protection/>
    </xf>
    <xf numFmtId="0" fontId="18" fillId="0" borderId="0" xfId="94" applyFont="1" applyAlignment="1">
      <alignment horizontal="right" vertical="center"/>
      <protection/>
    </xf>
    <xf numFmtId="0" fontId="19" fillId="0" borderId="9" xfId="94" applyFont="1" applyBorder="1" applyAlignment="1">
      <alignment horizontal="center" vertical="center"/>
      <protection/>
    </xf>
    <xf numFmtId="0" fontId="19" fillId="0" borderId="10" xfId="94" applyFont="1" applyBorder="1" applyAlignment="1">
      <alignment horizontal="center" vertical="center"/>
      <protection/>
    </xf>
    <xf numFmtId="0" fontId="19" fillId="0" borderId="11" xfId="94" applyFont="1" applyBorder="1" applyAlignment="1">
      <alignment horizontal="center" vertical="center"/>
      <protection/>
    </xf>
    <xf numFmtId="0" fontId="19" fillId="0" borderId="12" xfId="94" applyFont="1" applyBorder="1" applyAlignment="1">
      <alignment horizontal="center" vertical="center"/>
      <protection/>
    </xf>
    <xf numFmtId="0" fontId="19" fillId="0" borderId="13" xfId="94" applyFont="1" applyBorder="1" applyAlignment="1">
      <alignment horizontal="center" vertical="center"/>
      <protection/>
    </xf>
    <xf numFmtId="0" fontId="19" fillId="0" borderId="14" xfId="94" applyFont="1" applyBorder="1" applyAlignment="1">
      <alignment horizontal="center" vertical="center"/>
      <protection/>
    </xf>
    <xf numFmtId="0" fontId="19" fillId="0" borderId="15" xfId="94" applyFont="1" applyBorder="1" applyAlignment="1">
      <alignment horizontal="right" vertical="center"/>
      <protection/>
    </xf>
    <xf numFmtId="0" fontId="19" fillId="0" borderId="16" xfId="94" applyFont="1" applyBorder="1" applyAlignment="1">
      <alignment horizontal="right" vertical="center"/>
      <protection/>
    </xf>
    <xf numFmtId="4" fontId="18" fillId="33" borderId="9" xfId="94" applyNumberFormat="1" applyFont="1" applyFill="1" applyBorder="1" applyAlignment="1">
      <alignment horizontal="right" vertical="center"/>
      <protection/>
    </xf>
    <xf numFmtId="49" fontId="20" fillId="33" borderId="10" xfId="94" applyNumberFormat="1" applyFont="1" applyFill="1" applyBorder="1" applyAlignment="1">
      <alignment horizontal="center" vertical="center"/>
      <protection/>
    </xf>
    <xf numFmtId="49" fontId="20" fillId="33" borderId="9" xfId="94" applyNumberFormat="1" applyFont="1" applyFill="1" applyBorder="1" applyAlignment="1">
      <alignment horizontal="center" vertical="center"/>
      <protection/>
    </xf>
    <xf numFmtId="49" fontId="20" fillId="33" borderId="16" xfId="94" applyNumberFormat="1" applyFont="1" applyFill="1" applyBorder="1" applyAlignment="1">
      <alignment horizontal="center" vertical="center"/>
      <protection/>
    </xf>
    <xf numFmtId="4" fontId="20" fillId="33" borderId="9" xfId="94" applyNumberFormat="1" applyFont="1" applyFill="1" applyBorder="1" applyAlignment="1">
      <alignment horizontal="right" vertical="center"/>
      <protection/>
    </xf>
    <xf numFmtId="49" fontId="18" fillId="33" borderId="10" xfId="94" applyNumberFormat="1" applyFont="1" applyFill="1" applyBorder="1" applyAlignment="1">
      <alignment horizontal="center" vertical="center"/>
      <protection/>
    </xf>
    <xf numFmtId="49" fontId="18" fillId="33" borderId="9" xfId="94" applyNumberFormat="1" applyFont="1" applyFill="1" applyBorder="1" applyAlignment="1">
      <alignment horizontal="center" vertical="center"/>
      <protection/>
    </xf>
    <xf numFmtId="49" fontId="18" fillId="33" borderId="16" xfId="94" applyNumberFormat="1" applyFont="1" applyFill="1" applyBorder="1" applyAlignment="1">
      <alignment horizontal="center" vertical="center"/>
      <protection/>
    </xf>
    <xf numFmtId="177" fontId="15" fillId="0" borderId="0" xfId="94" applyNumberFormat="1">
      <alignment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178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78" fontId="5" fillId="0" borderId="9" xfId="0" applyNumberFormat="1" applyFont="1" applyFill="1" applyBorder="1" applyAlignment="1" applyProtection="1">
      <alignment horizontal="right" vertical="center"/>
      <protection/>
    </xf>
    <xf numFmtId="49" fontId="15" fillId="0" borderId="9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78" fontId="5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21" fillId="0" borderId="9" xfId="0" applyFont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78" fontId="22" fillId="0" borderId="9" xfId="0" applyNumberFormat="1" applyFont="1" applyBorder="1" applyAlignment="1">
      <alignment/>
    </xf>
    <xf numFmtId="178" fontId="21" fillId="0" borderId="9" xfId="0" applyNumberFormat="1" applyFont="1" applyBorder="1" applyAlignment="1" applyProtection="1">
      <alignment/>
      <protection/>
    </xf>
    <xf numFmtId="0" fontId="23" fillId="0" borderId="9" xfId="0" applyFont="1" applyBorder="1" applyAlignment="1" applyProtection="1">
      <alignment horizontal="center"/>
      <protection/>
    </xf>
    <xf numFmtId="49" fontId="75" fillId="0" borderId="9" xfId="0" applyNumberFormat="1" applyFont="1" applyFill="1" applyBorder="1" applyAlignment="1">
      <alignment horizontal="left" vertical="center" wrapText="1"/>
    </xf>
    <xf numFmtId="49" fontId="76" fillId="0" borderId="9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 applyProtection="1">
      <alignment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179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6" fontId="5" fillId="0" borderId="9" xfId="0" applyNumberFormat="1" applyFont="1" applyFill="1" applyBorder="1" applyAlignment="1" applyProtection="1">
      <alignment horizontal="right" wrapText="1"/>
      <protection/>
    </xf>
    <xf numFmtId="0" fontId="5" fillId="0" borderId="9" xfId="0" applyFont="1" applyFill="1" applyBorder="1" applyAlignment="1" applyProtection="1">
      <alignment horizontal="right" vertical="center"/>
      <protection/>
    </xf>
    <xf numFmtId="0" fontId="4" fillId="0" borderId="0" xfId="78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0" fontId="5" fillId="0" borderId="9" xfId="84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78" fontId="25" fillId="0" borderId="9" xfId="0" applyNumberFormat="1" applyFont="1" applyBorder="1" applyAlignment="1">
      <alignment/>
    </xf>
    <xf numFmtId="178" fontId="23" fillId="0" borderId="9" xfId="0" applyNumberFormat="1" applyFont="1" applyBorder="1" applyAlignment="1" applyProtection="1">
      <alignment/>
      <protection/>
    </xf>
    <xf numFmtId="49" fontId="76" fillId="0" borderId="9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73" applyFill="1">
      <alignment/>
      <protection/>
    </xf>
    <xf numFmtId="0" fontId="3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4" fillId="0" borderId="0" xfId="73" applyFont="1" applyBorder="1" applyAlignment="1" applyProtection="1">
      <alignment horizontal="center" vertical="center"/>
      <protection/>
    </xf>
    <xf numFmtId="0" fontId="5" fillId="0" borderId="0" xfId="73" applyFont="1" applyBorder="1" applyAlignment="1" applyProtection="1">
      <alignment vertical="center"/>
      <protection/>
    </xf>
    <xf numFmtId="0" fontId="5" fillId="0" borderId="0" xfId="73" applyFont="1" applyBorder="1" applyAlignment="1" applyProtection="1">
      <alignment/>
      <protection/>
    </xf>
    <xf numFmtId="0" fontId="5" fillId="0" borderId="0" xfId="73" applyFont="1" applyBorder="1" applyAlignment="1" applyProtection="1">
      <alignment horizontal="right" vertical="center"/>
      <protection/>
    </xf>
    <xf numFmtId="0" fontId="5" fillId="0" borderId="9" xfId="73" applyFont="1" applyBorder="1" applyAlignment="1" applyProtection="1">
      <alignment horizontal="center" vertical="center"/>
      <protection/>
    </xf>
    <xf numFmtId="0" fontId="5" fillId="0" borderId="9" xfId="73" applyFont="1" applyFill="1" applyBorder="1" applyAlignment="1" applyProtection="1">
      <alignment vertical="center"/>
      <protection/>
    </xf>
    <xf numFmtId="179" fontId="5" fillId="0" borderId="9" xfId="73" applyNumberFormat="1" applyFont="1" applyFill="1" applyBorder="1" applyAlignment="1" applyProtection="1">
      <alignment horizontal="right" vertical="center"/>
      <protection/>
    </xf>
    <xf numFmtId="179" fontId="5" fillId="0" borderId="9" xfId="73" applyNumberFormat="1" applyFont="1" applyFill="1" applyBorder="1" applyAlignment="1" applyProtection="1">
      <alignment vertical="center"/>
      <protection/>
    </xf>
    <xf numFmtId="179" fontId="5" fillId="0" borderId="9" xfId="73" applyNumberFormat="1" applyFont="1" applyFill="1" applyBorder="1" applyAlignment="1" applyProtection="1">
      <alignment horizontal="right" vertical="center" wrapText="1"/>
      <protection/>
    </xf>
    <xf numFmtId="0" fontId="3" fillId="0" borderId="0" xfId="73" applyFont="1" applyFill="1" applyBorder="1" applyAlignment="1" applyProtection="1">
      <alignment/>
      <protection/>
    </xf>
    <xf numFmtId="179" fontId="5" fillId="0" borderId="9" xfId="73" applyNumberFormat="1" applyFont="1" applyFill="1" applyBorder="1" applyAlignment="1" applyProtection="1">
      <alignment vertical="center" wrapText="1"/>
      <protection/>
    </xf>
    <xf numFmtId="0" fontId="5" fillId="0" borderId="9" xfId="73" applyFont="1" applyBorder="1" applyAlignment="1" applyProtection="1">
      <alignment vertical="center"/>
      <protection/>
    </xf>
    <xf numFmtId="179" fontId="5" fillId="0" borderId="9" xfId="73" applyNumberFormat="1" applyFont="1" applyBorder="1" applyAlignment="1" applyProtection="1">
      <alignment vertical="center"/>
      <protection/>
    </xf>
    <xf numFmtId="179" fontId="5" fillId="0" borderId="9" xfId="73" applyNumberFormat="1" applyFont="1" applyBorder="1" applyAlignment="1" applyProtection="1">
      <alignment/>
      <protection/>
    </xf>
    <xf numFmtId="0" fontId="5" fillId="0" borderId="9" xfId="73" applyFont="1" applyFill="1" applyBorder="1" applyAlignment="1" applyProtection="1">
      <alignment horizontal="center" vertical="center"/>
      <protection/>
    </xf>
    <xf numFmtId="179" fontId="5" fillId="0" borderId="9" xfId="73" applyNumberFormat="1" applyFont="1" applyFill="1" applyBorder="1" applyAlignment="1" applyProtection="1">
      <alignment horizontal="center" vertical="center"/>
      <protection/>
    </xf>
    <xf numFmtId="179" fontId="5" fillId="0" borderId="9" xfId="73" applyNumberFormat="1" applyFont="1" applyBorder="1" applyAlignment="1" applyProtection="1">
      <alignment horizontal="center" vertical="center"/>
      <protection/>
    </xf>
    <xf numFmtId="4" fontId="5" fillId="0" borderId="9" xfId="73" applyNumberFormat="1" applyFont="1" applyFill="1" applyBorder="1" applyAlignment="1" applyProtection="1">
      <alignment horizontal="right" vertical="center" wrapText="1"/>
      <protection/>
    </xf>
    <xf numFmtId="181" fontId="5" fillId="0" borderId="9" xfId="73" applyNumberFormat="1" applyFont="1" applyFill="1" applyBorder="1" applyAlignment="1" applyProtection="1">
      <alignment horizontal="right" vertical="center" wrapText="1"/>
      <protection/>
    </xf>
    <xf numFmtId="179" fontId="5" fillId="0" borderId="9" xfId="73" applyNumberFormat="1" applyFont="1" applyFill="1" applyBorder="1" applyAlignment="1" applyProtection="1">
      <alignment/>
      <protection/>
    </xf>
    <xf numFmtId="0" fontId="0" fillId="0" borderId="9" xfId="73" applyBorder="1">
      <alignment/>
      <protection/>
    </xf>
    <xf numFmtId="179" fontId="5" fillId="0" borderId="9" xfId="73" applyNumberFormat="1" applyFont="1" applyBorder="1" applyAlignment="1" applyProtection="1">
      <alignment horizontal="right" vertical="center" wrapText="1"/>
      <protection/>
    </xf>
    <xf numFmtId="0" fontId="5" fillId="0" borderId="9" xfId="73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8" fillId="0" borderId="17" xfId="25" applyFont="1" applyBorder="1" applyAlignment="1" applyProtection="1">
      <alignment vertical="center" wrapText="1"/>
      <protection/>
    </xf>
    <xf numFmtId="0" fontId="27" fillId="0" borderId="20" xfId="0" applyFont="1" applyBorder="1" applyAlignment="1" applyProtection="1">
      <alignment vertical="center"/>
      <protection/>
    </xf>
    <xf numFmtId="0" fontId="28" fillId="0" borderId="17" xfId="25" applyFont="1" applyBorder="1" applyAlignment="1" applyProtection="1">
      <alignment vertical="center"/>
      <protection/>
    </xf>
    <xf numFmtId="0" fontId="28" fillId="0" borderId="21" xfId="25" applyFont="1" applyBorder="1" applyAlignment="1" applyProtection="1">
      <alignment vertical="center" wrapText="1"/>
      <protection/>
    </xf>
    <xf numFmtId="0" fontId="27" fillId="0" borderId="22" xfId="0" applyFont="1" applyBorder="1" applyAlignment="1" applyProtection="1">
      <alignment vertical="center"/>
      <protection/>
    </xf>
    <xf numFmtId="0" fontId="27" fillId="0" borderId="22" xfId="0" applyFont="1" applyBorder="1" applyAlignment="1" applyProtection="1">
      <alignment/>
      <protection/>
    </xf>
    <xf numFmtId="0" fontId="29" fillId="0" borderId="23" xfId="25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33" fillId="0" borderId="0" xfId="0" applyFont="1" applyBorder="1" applyAlignment="1" applyProtection="1">
      <alignment vertical="center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  <cellStyle name="常规 8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workbookViewId="0" topLeftCell="A1">
      <selection activeCell="E10" sqref="E10"/>
    </sheetView>
  </sheetViews>
  <sheetFormatPr defaultColWidth="9.00390625" defaultRowHeight="12.75" customHeight="1"/>
  <cols>
    <col min="1" max="7" width="17.140625" style="2" customWidth="1"/>
    <col min="8" max="8" width="9.00390625" style="2" customWidth="1"/>
  </cols>
  <sheetData>
    <row r="2" spans="1:8" ht="14.25" customHeight="1">
      <c r="A2" s="154"/>
      <c r="B2"/>
      <c r="C2"/>
      <c r="D2"/>
      <c r="E2"/>
      <c r="F2"/>
      <c r="G2"/>
      <c r="H2"/>
    </row>
    <row r="3" spans="1:8" ht="18.75" customHeight="1">
      <c r="A3" s="155" t="s">
        <v>0</v>
      </c>
      <c r="B3" s="156"/>
      <c r="C3" s="156"/>
      <c r="D3" s="156"/>
      <c r="E3" s="156"/>
      <c r="F3" s="156"/>
      <c r="G3" s="156"/>
      <c r="H3"/>
    </row>
    <row r="4" spans="1:8" ht="16.5" customHeight="1">
      <c r="A4" s="155" t="s">
        <v>1</v>
      </c>
      <c r="B4" s="156"/>
      <c r="C4" s="156"/>
      <c r="D4" s="156"/>
      <c r="E4" s="156"/>
      <c r="F4" s="156"/>
      <c r="G4" s="156"/>
      <c r="H4"/>
    </row>
    <row r="5" spans="1:8" ht="14.25" customHeight="1">
      <c r="A5" s="156"/>
      <c r="B5" s="156"/>
      <c r="C5" s="156"/>
      <c r="D5" s="156"/>
      <c r="E5" s="156"/>
      <c r="F5" s="156"/>
      <c r="G5" s="156"/>
      <c r="H5"/>
    </row>
    <row r="6" spans="1:8" ht="14.25" customHeight="1">
      <c r="A6" s="156"/>
      <c r="B6" s="156"/>
      <c r="C6" s="156"/>
      <c r="D6" s="156"/>
      <c r="E6" s="156"/>
      <c r="F6" s="156"/>
      <c r="G6" s="156"/>
      <c r="H6"/>
    </row>
    <row r="7" spans="1:8" ht="14.25" customHeight="1">
      <c r="A7" s="156"/>
      <c r="B7" s="156"/>
      <c r="C7" s="156"/>
      <c r="D7" s="156"/>
      <c r="E7" s="156"/>
      <c r="F7" s="156"/>
      <c r="G7" s="156"/>
      <c r="H7"/>
    </row>
    <row r="8" spans="1:8" ht="14.25" customHeight="1">
      <c r="A8" s="156"/>
      <c r="B8" s="156"/>
      <c r="C8" s="156"/>
      <c r="D8" s="156"/>
      <c r="E8" s="156"/>
      <c r="F8" s="156"/>
      <c r="G8" s="156"/>
      <c r="H8"/>
    </row>
    <row r="9" spans="1:8" ht="33" customHeight="1">
      <c r="A9" s="157" t="s">
        <v>2</v>
      </c>
      <c r="B9" s="157"/>
      <c r="C9" s="157"/>
      <c r="D9" s="157"/>
      <c r="E9" s="157"/>
      <c r="F9" s="157"/>
      <c r="G9" s="157"/>
      <c r="H9"/>
    </row>
    <row r="10" spans="1:8" ht="14.25" customHeight="1">
      <c r="A10" s="156"/>
      <c r="B10" s="156"/>
      <c r="C10" s="156"/>
      <c r="D10" s="156"/>
      <c r="E10" s="156"/>
      <c r="F10" s="156"/>
      <c r="G10" s="156"/>
      <c r="H10"/>
    </row>
    <row r="11" spans="1:8" ht="14.25" customHeight="1">
      <c r="A11" s="156"/>
      <c r="B11" s="156"/>
      <c r="C11" s="156"/>
      <c r="D11" s="156"/>
      <c r="E11" s="156"/>
      <c r="F11" s="156"/>
      <c r="G11" s="156"/>
      <c r="H11"/>
    </row>
    <row r="12" spans="1:8" ht="14.25" customHeight="1">
      <c r="A12" s="156"/>
      <c r="B12" s="156"/>
      <c r="C12" s="156"/>
      <c r="D12" s="156"/>
      <c r="E12" s="156"/>
      <c r="F12" s="156"/>
      <c r="G12" s="156"/>
      <c r="H12"/>
    </row>
    <row r="13" spans="1:8" ht="14.25" customHeight="1">
      <c r="A13" s="156"/>
      <c r="B13" s="156"/>
      <c r="C13" s="156"/>
      <c r="D13" s="156"/>
      <c r="E13" s="156"/>
      <c r="F13" s="156"/>
      <c r="G13" s="156"/>
      <c r="H13"/>
    </row>
    <row r="14" spans="1:8" ht="14.25" customHeight="1">
      <c r="A14" s="156"/>
      <c r="B14" s="156"/>
      <c r="C14" s="156"/>
      <c r="D14" s="156"/>
      <c r="E14" s="156"/>
      <c r="F14" s="156"/>
      <c r="G14" s="156"/>
      <c r="H14"/>
    </row>
    <row r="15" spans="1:8" ht="14.25" customHeight="1">
      <c r="A15" s="156"/>
      <c r="B15" s="156"/>
      <c r="C15" s="156"/>
      <c r="D15" s="156"/>
      <c r="E15" s="156"/>
      <c r="F15" s="156"/>
      <c r="G15" s="156"/>
      <c r="H15"/>
    </row>
    <row r="16" spans="1:8" ht="14.25" customHeight="1">
      <c r="A16" s="156"/>
      <c r="B16" s="156"/>
      <c r="C16" s="156"/>
      <c r="D16" s="156"/>
      <c r="E16" s="156"/>
      <c r="F16" s="156"/>
      <c r="G16" s="156"/>
      <c r="H16"/>
    </row>
    <row r="17" spans="1:8" ht="14.25" customHeight="1">
      <c r="A17" s="156"/>
      <c r="B17" s="156"/>
      <c r="C17" s="156"/>
      <c r="D17" s="156"/>
      <c r="E17" s="156"/>
      <c r="F17" s="156"/>
      <c r="G17" s="156"/>
      <c r="H17"/>
    </row>
    <row r="18" spans="1:8" ht="14.25" customHeight="1">
      <c r="A18" s="156"/>
      <c r="B18" s="156"/>
      <c r="C18" s="156"/>
      <c r="D18" s="156"/>
      <c r="E18" s="156"/>
      <c r="F18" s="156"/>
      <c r="G18" s="156"/>
      <c r="H18"/>
    </row>
    <row r="19" spans="1:8" ht="14.25" customHeight="1">
      <c r="A19" s="158" t="s">
        <v>3</v>
      </c>
      <c r="B19" s="156"/>
      <c r="C19" s="156"/>
      <c r="D19" s="156"/>
      <c r="E19" s="156"/>
      <c r="F19" s="156"/>
      <c r="G19" s="156"/>
      <c r="H19"/>
    </row>
    <row r="20" spans="1:8" ht="14.25" customHeight="1">
      <c r="A20" s="156"/>
      <c r="B20" s="156"/>
      <c r="C20" s="156"/>
      <c r="D20" s="156"/>
      <c r="E20" s="156"/>
      <c r="F20" s="156"/>
      <c r="G20" s="156"/>
      <c r="H20"/>
    </row>
    <row r="21" spans="1:8" ht="14.25" customHeight="1">
      <c r="A21" s="156"/>
      <c r="B21" s="156"/>
      <c r="C21" s="156"/>
      <c r="D21" s="156"/>
      <c r="E21" s="156"/>
      <c r="F21" s="156"/>
      <c r="G21" s="156"/>
      <c r="H21"/>
    </row>
    <row r="22" spans="1:8" ht="14.25" customHeight="1">
      <c r="A22" s="159" t="s">
        <v>4</v>
      </c>
      <c r="B22" s="159"/>
      <c r="C22" s="159"/>
      <c r="D22" s="160" t="s">
        <v>5</v>
      </c>
      <c r="E22" s="160"/>
      <c r="F22" s="161" t="s">
        <v>6</v>
      </c>
      <c r="G22" s="161"/>
      <c r="H22" s="162"/>
    </row>
    <row r="23" spans="1:8" ht="15.75" customHeight="1">
      <c r="A23"/>
      <c r="B23" s="163" t="s">
        <v>7</v>
      </c>
      <c r="C23"/>
      <c r="D23"/>
      <c r="E23"/>
      <c r="F23"/>
      <c r="G23"/>
      <c r="H23"/>
    </row>
  </sheetData>
  <sheetProtection formatCells="0" formatColumns="0" formatRows="0"/>
  <mergeCells count="4">
    <mergeCell ref="A9:G9"/>
    <mergeCell ref="A19:G19"/>
    <mergeCell ref="A22:C22"/>
    <mergeCell ref="F22:G22"/>
  </mergeCells>
  <printOptions horizontalCentered="1" verticalCentered="1"/>
  <pageMargins left="0.9798611111111111" right="0.9798611111111111" top="0.9798611111111111" bottom="0.979861111111111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SheetLayoutView="100" workbookViewId="0" topLeftCell="A1">
      <selection activeCell="C10" sqref="C10"/>
    </sheetView>
  </sheetViews>
  <sheetFormatPr defaultColWidth="9.140625" defaultRowHeight="12.75" customHeight="1"/>
  <cols>
    <col min="1" max="1" width="37.57421875" style="36" customWidth="1"/>
    <col min="2" max="2" width="66.140625" style="36" customWidth="1"/>
    <col min="3" max="3" width="33.57421875" style="36" customWidth="1"/>
    <col min="4" max="18" width="9.00390625" style="36" customWidth="1"/>
    <col min="19" max="247" width="9.140625" style="35" customWidth="1"/>
    <col min="248" max="253" width="9.140625" style="37" customWidth="1"/>
  </cols>
  <sheetData>
    <row r="1" spans="1:18" ht="24.75" customHeight="1">
      <c r="A1" s="38" t="s">
        <v>251</v>
      </c>
      <c r="B1" s="38"/>
      <c r="C1" s="38"/>
      <c r="R1" s="35"/>
    </row>
    <row r="2" spans="1:18" ht="24.75" customHeight="1">
      <c r="A2" s="39"/>
      <c r="B2" s="40"/>
      <c r="C2" s="41" t="s">
        <v>252</v>
      </c>
      <c r="R2" s="35"/>
    </row>
    <row r="3" spans="1:18" ht="24.75" customHeight="1">
      <c r="A3" s="42" t="s">
        <v>185</v>
      </c>
      <c r="B3" s="42" t="s">
        <v>253</v>
      </c>
      <c r="C3" s="43" t="s">
        <v>254</v>
      </c>
      <c r="D3" s="44"/>
      <c r="R3" s="35"/>
    </row>
    <row r="4" spans="1:18" ht="33.75" customHeight="1">
      <c r="A4" s="42"/>
      <c r="B4" s="42"/>
      <c r="C4" s="43"/>
      <c r="D4" s="44"/>
      <c r="R4" s="35"/>
    </row>
    <row r="5" spans="1:18" ht="24.75" customHeight="1">
      <c r="A5" s="42" t="s">
        <v>101</v>
      </c>
      <c r="B5" s="42" t="s">
        <v>101</v>
      </c>
      <c r="C5" s="42" t="s">
        <v>101</v>
      </c>
      <c r="D5" s="44"/>
      <c r="R5" s="35"/>
    </row>
    <row r="6" spans="1:3" s="35" customFormat="1" ht="24.75" customHeight="1">
      <c r="A6" s="45" t="s">
        <v>102</v>
      </c>
      <c r="B6" s="46"/>
      <c r="C6" s="47">
        <v>5</v>
      </c>
    </row>
    <row r="7" spans="1:18" ht="24.75" customHeight="1">
      <c r="A7" s="48" t="s">
        <v>255</v>
      </c>
      <c r="B7" s="46" t="s">
        <v>256</v>
      </c>
      <c r="C7" s="47">
        <v>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ht="24.75" customHeight="1">
      <c r="A8" s="48"/>
      <c r="B8" s="46"/>
      <c r="C8" s="47"/>
      <c r="R8" s="35"/>
    </row>
    <row r="9" spans="1:18" ht="24.75" customHeight="1">
      <c r="A9" s="9"/>
      <c r="B9" s="46"/>
      <c r="C9" s="47"/>
      <c r="R9" s="35"/>
    </row>
    <row r="10" spans="1:18" ht="24.75" customHeight="1">
      <c r="A10" s="9"/>
      <c r="B10" s="46"/>
      <c r="C10" s="47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24.75" customHeight="1">
      <c r="A11" s="9"/>
      <c r="B11" s="46"/>
      <c r="C11" s="47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24.75" customHeight="1">
      <c r="A12" s="9"/>
      <c r="B12" s="49"/>
      <c r="C12" s="5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24.75" customHeight="1">
      <c r="A13" s="9"/>
      <c r="B13" s="46"/>
      <c r="C13" s="47"/>
      <c r="D13" s="35"/>
      <c r="E13" s="35"/>
      <c r="F13" s="35"/>
      <c r="G13" s="35"/>
      <c r="H13" s="35"/>
      <c r="I13" s="51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24.75" customHeight="1">
      <c r="A14" s="9"/>
      <c r="B14" s="49"/>
      <c r="C14" s="50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24.75" customHeight="1">
      <c r="A15" s="9"/>
      <c r="B15" s="46"/>
      <c r="C15" s="47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zoomScaleSheetLayoutView="100" workbookViewId="0" topLeftCell="A1">
      <selection activeCell="H4" sqref="H4:H5"/>
    </sheetView>
  </sheetViews>
  <sheetFormatPr defaultColWidth="9.00390625" defaultRowHeight="12.75" customHeight="1"/>
  <cols>
    <col min="1" max="1" width="49.28125" style="2" customWidth="1"/>
    <col min="2" max="8" width="11.7109375" style="2" customWidth="1"/>
    <col min="9" max="9" width="9.140625" style="2" bestFit="1" customWidth="1"/>
  </cols>
  <sheetData>
    <row r="1" ht="24.75" customHeight="1">
      <c r="A1" s="24"/>
    </row>
    <row r="2" spans="1:8" ht="24.75" customHeight="1">
      <c r="A2" s="4" t="s">
        <v>257</v>
      </c>
      <c r="B2" s="4"/>
      <c r="C2" s="4"/>
      <c r="D2" s="4"/>
      <c r="E2" s="4"/>
      <c r="F2" s="4"/>
      <c r="G2" s="4"/>
      <c r="H2" s="4"/>
    </row>
    <row r="3" ht="24.75" customHeight="1">
      <c r="H3" s="25" t="s">
        <v>29</v>
      </c>
    </row>
    <row r="4" spans="1:8" ht="24.75" customHeight="1">
      <c r="A4" s="6" t="s">
        <v>179</v>
      </c>
      <c r="B4" s="26" t="s">
        <v>258</v>
      </c>
      <c r="C4" s="26" t="s">
        <v>259</v>
      </c>
      <c r="D4" s="26" t="s">
        <v>260</v>
      </c>
      <c r="E4" s="26" t="s">
        <v>261</v>
      </c>
      <c r="F4" s="27"/>
      <c r="G4" s="26" t="s">
        <v>262</v>
      </c>
      <c r="H4" s="26" t="s">
        <v>263</v>
      </c>
    </row>
    <row r="5" spans="1:8" ht="24.75" customHeight="1">
      <c r="A5" s="28"/>
      <c r="B5" s="27"/>
      <c r="C5" s="27"/>
      <c r="D5" s="27"/>
      <c r="E5" s="26" t="s">
        <v>264</v>
      </c>
      <c r="F5" s="26" t="s">
        <v>265</v>
      </c>
      <c r="G5" s="26"/>
      <c r="H5" s="26"/>
    </row>
    <row r="6" spans="1:9" s="11" customFormat="1" ht="24.75" customHeight="1">
      <c r="A6" s="29" t="s">
        <v>102</v>
      </c>
      <c r="B6" s="30">
        <f aca="true" t="shared" si="0" ref="B6:H6">B7</f>
        <v>4.05</v>
      </c>
      <c r="C6" s="31">
        <f t="shared" si="0"/>
        <v>0</v>
      </c>
      <c r="D6" s="30">
        <f t="shared" si="0"/>
        <v>1.05</v>
      </c>
      <c r="E6" s="31">
        <f t="shared" si="0"/>
        <v>0</v>
      </c>
      <c r="F6" s="30">
        <f t="shared" si="0"/>
        <v>2</v>
      </c>
      <c r="G6" s="30">
        <f t="shared" si="0"/>
        <v>0</v>
      </c>
      <c r="H6" s="30">
        <f t="shared" si="0"/>
        <v>1</v>
      </c>
      <c r="I6" s="3"/>
    </row>
    <row r="7" spans="1:8" ht="24.75" customHeight="1">
      <c r="A7" s="29" t="s">
        <v>183</v>
      </c>
      <c r="B7" s="30">
        <v>4.05</v>
      </c>
      <c r="C7" s="31"/>
      <c r="D7" s="30">
        <v>1.05</v>
      </c>
      <c r="E7" s="31"/>
      <c r="F7" s="30">
        <v>2</v>
      </c>
      <c r="G7" s="30"/>
      <c r="H7" s="30">
        <v>1</v>
      </c>
    </row>
    <row r="8" spans="1:8" ht="24.75" customHeight="1">
      <c r="A8" s="32"/>
      <c r="B8" s="33"/>
      <c r="C8" s="34"/>
      <c r="D8" s="33"/>
      <c r="E8" s="34"/>
      <c r="F8" s="33"/>
      <c r="G8" s="33"/>
      <c r="H8" s="33"/>
    </row>
    <row r="9" spans="1:8" ht="24.75" customHeight="1">
      <c r="A9" s="32"/>
      <c r="B9" s="33"/>
      <c r="C9" s="34"/>
      <c r="D9" s="33"/>
      <c r="E9" s="34"/>
      <c r="F9" s="33"/>
      <c r="G9" s="33"/>
      <c r="H9" s="3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02777777777778" right="0.5902777777777778" top="0.5902777777777778" bottom="0.5902777777777778" header="0.38958333333333334" footer="0.38958333333333334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H18" sqref="H18"/>
    </sheetView>
  </sheetViews>
  <sheetFormatPr defaultColWidth="10.28125" defaultRowHeight="12.75"/>
  <cols>
    <col min="1" max="1" width="43.421875" style="14" customWidth="1"/>
    <col min="2" max="2" width="21.28125" style="14" customWidth="1"/>
    <col min="3" max="3" width="44.28125" style="14" customWidth="1"/>
    <col min="4" max="4" width="22.57421875" style="14" customWidth="1"/>
    <col min="5" max="16384" width="10.28125" style="14" customWidth="1"/>
  </cols>
  <sheetData>
    <row r="1" s="14" customFormat="1" ht="14.25">
      <c r="A1" s="15" t="s">
        <v>266</v>
      </c>
    </row>
    <row r="2" spans="1:4" s="14" customFormat="1" ht="39" customHeight="1">
      <c r="A2" s="16" t="s">
        <v>267</v>
      </c>
      <c r="B2" s="16"/>
      <c r="C2" s="16"/>
      <c r="D2" s="16"/>
    </row>
    <row r="3" spans="1:4" s="14" customFormat="1" ht="29.25" customHeight="1">
      <c r="A3" s="17"/>
      <c r="B3" s="17"/>
      <c r="C3" s="17"/>
      <c r="D3" s="18" t="s">
        <v>29</v>
      </c>
    </row>
    <row r="4" spans="1:4" s="14" customFormat="1" ht="21" customHeight="1">
      <c r="A4" s="19" t="s">
        <v>268</v>
      </c>
      <c r="B4" s="19"/>
      <c r="C4" s="19" t="s">
        <v>269</v>
      </c>
      <c r="D4" s="19"/>
    </row>
    <row r="5" spans="1:4" s="14" customFormat="1" ht="21" customHeight="1">
      <c r="A5" s="19" t="s">
        <v>270</v>
      </c>
      <c r="B5" s="19" t="s">
        <v>271</v>
      </c>
      <c r="C5" s="19" t="s">
        <v>270</v>
      </c>
      <c r="D5" s="19" t="s">
        <v>97</v>
      </c>
    </row>
    <row r="6" spans="1:4" s="14" customFormat="1" ht="21" customHeight="1">
      <c r="A6" s="20" t="s">
        <v>272</v>
      </c>
      <c r="B6" s="21">
        <f>B7+B10+B16</f>
        <v>18.29</v>
      </c>
      <c r="C6" s="20" t="s">
        <v>273</v>
      </c>
      <c r="D6" s="21">
        <f>D7+D10+D16+D21</f>
        <v>18.29</v>
      </c>
    </row>
    <row r="7" spans="1:4" s="14" customFormat="1" ht="21" customHeight="1">
      <c r="A7" s="20" t="s">
        <v>274</v>
      </c>
      <c r="B7" s="21">
        <f>B8</f>
        <v>18.29</v>
      </c>
      <c r="C7" s="20" t="s">
        <v>275</v>
      </c>
      <c r="D7" s="21">
        <f>D8</f>
        <v>18.29</v>
      </c>
    </row>
    <row r="8" spans="1:4" s="14" customFormat="1" ht="21" customHeight="1">
      <c r="A8" s="22" t="s">
        <v>276</v>
      </c>
      <c r="B8" s="23">
        <v>18.29</v>
      </c>
      <c r="C8" s="22" t="s">
        <v>277</v>
      </c>
      <c r="D8" s="23">
        <v>18.29</v>
      </c>
    </row>
    <row r="9" spans="1:4" s="14" customFormat="1" ht="21" customHeight="1">
      <c r="A9" s="22" t="s">
        <v>278</v>
      </c>
      <c r="B9" s="23"/>
      <c r="C9" s="22" t="s">
        <v>279</v>
      </c>
      <c r="D9" s="23"/>
    </row>
    <row r="10" spans="1:4" s="14" customFormat="1" ht="21" customHeight="1">
      <c r="A10" s="20" t="s">
        <v>280</v>
      </c>
      <c r="B10" s="21">
        <f>SUM(B11:B15)</f>
        <v>0</v>
      </c>
      <c r="C10" s="20" t="s">
        <v>281</v>
      </c>
      <c r="D10" s="21">
        <f>D11+D12+D13+D14+D15</f>
        <v>0</v>
      </c>
    </row>
    <row r="11" spans="1:4" s="14" customFormat="1" ht="21" customHeight="1">
      <c r="A11" s="22" t="s">
        <v>282</v>
      </c>
      <c r="B11" s="23"/>
      <c r="C11" s="22" t="s">
        <v>282</v>
      </c>
      <c r="D11" s="23"/>
    </row>
    <row r="12" spans="1:4" s="14" customFormat="1" ht="21" customHeight="1">
      <c r="A12" s="22" t="s">
        <v>283</v>
      </c>
      <c r="B12" s="23"/>
      <c r="C12" s="22" t="s">
        <v>283</v>
      </c>
      <c r="D12" s="23"/>
    </row>
    <row r="13" spans="1:4" s="14" customFormat="1" ht="21" customHeight="1">
      <c r="A13" s="22" t="s">
        <v>284</v>
      </c>
      <c r="B13" s="23"/>
      <c r="C13" s="22" t="s">
        <v>284</v>
      </c>
      <c r="D13" s="23"/>
    </row>
    <row r="14" spans="1:4" s="14" customFormat="1" ht="21" customHeight="1">
      <c r="A14" s="22" t="s">
        <v>285</v>
      </c>
      <c r="B14" s="23"/>
      <c r="C14" s="22" t="s">
        <v>285</v>
      </c>
      <c r="D14" s="23"/>
    </row>
    <row r="15" spans="1:4" s="14" customFormat="1" ht="21" customHeight="1">
      <c r="A15" s="22" t="s">
        <v>286</v>
      </c>
      <c r="B15" s="23"/>
      <c r="C15" s="22" t="s">
        <v>286</v>
      </c>
      <c r="D15" s="23"/>
    </row>
    <row r="16" spans="1:4" s="14" customFormat="1" ht="21" customHeight="1">
      <c r="A16" s="20" t="s">
        <v>287</v>
      </c>
      <c r="B16" s="21">
        <v>0</v>
      </c>
      <c r="C16" s="20" t="s">
        <v>288</v>
      </c>
      <c r="D16" s="21">
        <v>0</v>
      </c>
    </row>
    <row r="17" spans="1:4" s="14" customFormat="1" ht="21" customHeight="1">
      <c r="A17" s="22" t="s">
        <v>289</v>
      </c>
      <c r="B17" s="23"/>
      <c r="C17" s="22" t="s">
        <v>290</v>
      </c>
      <c r="D17" s="23"/>
    </row>
    <row r="18" spans="1:4" s="14" customFormat="1" ht="21" customHeight="1">
      <c r="A18" s="22" t="s">
        <v>291</v>
      </c>
      <c r="B18" s="23"/>
      <c r="C18" s="22" t="s">
        <v>292</v>
      </c>
      <c r="D18" s="23"/>
    </row>
    <row r="19" spans="1:4" s="14" customFormat="1" ht="21" customHeight="1">
      <c r="A19" s="22" t="s">
        <v>293</v>
      </c>
      <c r="B19" s="23"/>
      <c r="C19" s="22" t="s">
        <v>294</v>
      </c>
      <c r="D19" s="23"/>
    </row>
    <row r="20" spans="1:4" s="14" customFormat="1" ht="21" customHeight="1">
      <c r="A20" s="22" t="s">
        <v>295</v>
      </c>
      <c r="B20" s="23"/>
      <c r="C20" s="22" t="s">
        <v>296</v>
      </c>
      <c r="D20" s="23"/>
    </row>
    <row r="21" spans="1:4" s="14" customFormat="1" ht="21" customHeight="1">
      <c r="A21" s="20"/>
      <c r="B21" s="21"/>
      <c r="C21" s="20" t="s">
        <v>297</v>
      </c>
      <c r="D21" s="21">
        <v>0</v>
      </c>
    </row>
  </sheetData>
  <sheetProtection/>
  <mergeCells count="3">
    <mergeCell ref="A2:D2"/>
    <mergeCell ref="A4:B4"/>
    <mergeCell ref="C4:D4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view="pageBreakPreview" zoomScaleSheetLayoutView="100" workbookViewId="0" topLeftCell="A1">
      <selection activeCell="D14" sqref="D14"/>
    </sheetView>
  </sheetViews>
  <sheetFormatPr defaultColWidth="9.00390625" defaultRowHeight="12.75" customHeight="1"/>
  <cols>
    <col min="1" max="1" width="41.8515625" style="2" customWidth="1"/>
    <col min="2" max="2" width="20.28125" style="2" customWidth="1"/>
    <col min="3" max="3" width="26.57421875" style="2" customWidth="1"/>
    <col min="4" max="4" width="25.28125" style="2" customWidth="1"/>
    <col min="5" max="5" width="22.28125" style="2" customWidth="1"/>
    <col min="6" max="7" width="6.8515625" style="2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4" t="s">
        <v>298</v>
      </c>
      <c r="B2" s="4"/>
      <c r="C2" s="4"/>
      <c r="D2" s="4"/>
      <c r="E2" s="4"/>
      <c r="F2"/>
      <c r="G2"/>
    </row>
    <row r="3" spans="1:7" ht="24.75" customHeight="1">
      <c r="A3"/>
      <c r="B3"/>
      <c r="C3"/>
      <c r="D3"/>
      <c r="E3" s="5" t="s">
        <v>29</v>
      </c>
      <c r="F3"/>
      <c r="G3"/>
    </row>
    <row r="4" spans="1:7" ht="24.75" customHeight="1">
      <c r="A4" s="6" t="s">
        <v>179</v>
      </c>
      <c r="B4" s="6" t="s">
        <v>102</v>
      </c>
      <c r="C4" s="6" t="s">
        <v>299</v>
      </c>
      <c r="D4" s="6" t="s">
        <v>300</v>
      </c>
      <c r="E4" s="6" t="s">
        <v>301</v>
      </c>
      <c r="F4"/>
      <c r="G4"/>
    </row>
    <row r="5" spans="1:13" s="1" customFormat="1" ht="24.75" customHeight="1">
      <c r="A5" s="7" t="s">
        <v>102</v>
      </c>
      <c r="B5" s="7">
        <f>SUM(B6:B21)</f>
        <v>0</v>
      </c>
      <c r="C5" s="7">
        <f>SUM(C6:C21)</f>
        <v>0</v>
      </c>
      <c r="D5" s="7">
        <f>SUM(D6:D21)</f>
        <v>0</v>
      </c>
      <c r="E5" s="7">
        <f>SUM(E6:E21)</f>
        <v>0</v>
      </c>
      <c r="H5" s="8"/>
      <c r="I5" s="8"/>
      <c r="J5" s="8"/>
      <c r="K5" s="8"/>
      <c r="L5" s="8"/>
      <c r="M5" s="8"/>
    </row>
    <row r="6" spans="1:13" s="2" customFormat="1" ht="24" customHeight="1">
      <c r="A6" s="6" t="s">
        <v>183</v>
      </c>
      <c r="B6" s="6"/>
      <c r="C6" s="6"/>
      <c r="D6" s="6"/>
      <c r="E6" s="6"/>
      <c r="H6"/>
      <c r="I6"/>
      <c r="J6"/>
      <c r="K6"/>
      <c r="L6"/>
      <c r="M6"/>
    </row>
    <row r="7" spans="1:13" s="2" customFormat="1" ht="24" customHeight="1">
      <c r="A7" s="6"/>
      <c r="B7" s="6"/>
      <c r="C7" s="6"/>
      <c r="D7" s="6"/>
      <c r="E7" s="6"/>
      <c r="H7"/>
      <c r="I7"/>
      <c r="J7"/>
      <c r="K7"/>
      <c r="L7"/>
      <c r="M7"/>
    </row>
    <row r="8" spans="1:13" s="2" customFormat="1" ht="24" customHeight="1">
      <c r="A8" s="6"/>
      <c r="B8" s="6"/>
      <c r="C8" s="6"/>
      <c r="D8" s="6"/>
      <c r="E8" s="6"/>
      <c r="H8"/>
      <c r="I8"/>
      <c r="J8"/>
      <c r="K8"/>
      <c r="L8"/>
      <c r="M8"/>
    </row>
    <row r="9" spans="1:13" s="3" customFormat="1" ht="24" customHeight="1">
      <c r="A9" s="9"/>
      <c r="B9" s="6"/>
      <c r="C9" s="10"/>
      <c r="D9" s="10"/>
      <c r="E9" s="10"/>
      <c r="H9" s="11"/>
      <c r="I9" s="11"/>
      <c r="J9" s="11"/>
      <c r="K9" s="11"/>
      <c r="L9" s="11"/>
      <c r="M9" s="11"/>
    </row>
    <row r="10" spans="1:13" s="2" customFormat="1" ht="24" customHeight="1">
      <c r="A10" s="12"/>
      <c r="B10" s="6"/>
      <c r="C10" s="13"/>
      <c r="D10" s="13"/>
      <c r="E10" s="13"/>
      <c r="H10"/>
      <c r="I10"/>
      <c r="J10"/>
      <c r="K10"/>
      <c r="L10"/>
      <c r="M10"/>
    </row>
    <row r="11" spans="1:5" ht="24" customHeight="1">
      <c r="A11" s="13"/>
      <c r="B11" s="6"/>
      <c r="C11" s="13"/>
      <c r="D11" s="13"/>
      <c r="E11" s="13"/>
    </row>
    <row r="12" spans="1:5" ht="24" customHeight="1">
      <c r="A12" s="13"/>
      <c r="B12" s="6"/>
      <c r="C12" s="13"/>
      <c r="D12" s="13"/>
      <c r="E12" s="13"/>
    </row>
    <row r="13" spans="1:5" ht="24" customHeight="1">
      <c r="A13" s="13"/>
      <c r="B13" s="6"/>
      <c r="C13" s="13"/>
      <c r="D13" s="13"/>
      <c r="E13" s="13"/>
    </row>
    <row r="14" spans="1:5" ht="24" customHeight="1">
      <c r="A14" s="13"/>
      <c r="B14" s="6"/>
      <c r="C14" s="13"/>
      <c r="D14" s="13"/>
      <c r="E14" s="13"/>
    </row>
    <row r="15" spans="1:5" ht="24" customHeight="1">
      <c r="A15" s="13"/>
      <c r="B15" s="6"/>
      <c r="C15" s="13"/>
      <c r="D15" s="13"/>
      <c r="E15" s="13"/>
    </row>
    <row r="16" spans="1:5" ht="24" customHeight="1">
      <c r="A16" s="13"/>
      <c r="B16" s="6"/>
      <c r="C16" s="13"/>
      <c r="D16" s="13"/>
      <c r="E16" s="13"/>
    </row>
    <row r="17" spans="1:5" ht="24" customHeight="1">
      <c r="A17" s="13"/>
      <c r="B17" s="6"/>
      <c r="C17" s="13"/>
      <c r="D17" s="13"/>
      <c r="E17" s="13"/>
    </row>
    <row r="18" spans="1:5" ht="24" customHeight="1">
      <c r="A18" s="13"/>
      <c r="B18" s="6"/>
      <c r="C18" s="13"/>
      <c r="D18" s="13"/>
      <c r="E18" s="13"/>
    </row>
    <row r="19" spans="1:5" ht="24" customHeight="1">
      <c r="A19" s="13"/>
      <c r="B19" s="6"/>
      <c r="C19" s="13"/>
      <c r="D19" s="13"/>
      <c r="E19" s="13"/>
    </row>
    <row r="20" spans="1:5" ht="24" customHeight="1">
      <c r="A20" s="13"/>
      <c r="B20" s="6"/>
      <c r="C20" s="13"/>
      <c r="D20" s="13"/>
      <c r="E20" s="13"/>
    </row>
    <row r="21" spans="1:5" ht="24" customHeight="1">
      <c r="A21" s="13"/>
      <c r="B21" s="6"/>
      <c r="C21" s="13"/>
      <c r="D21" s="13"/>
      <c r="E21" s="13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2" bestFit="1" customWidth="1"/>
    <col min="2" max="2" width="65.28125" style="2" customWidth="1"/>
    <col min="3" max="3" width="45.7109375" style="2" customWidth="1"/>
    <col min="4" max="4" width="9.140625" style="2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4" t="s">
        <v>8</v>
      </c>
      <c r="C2" s="4"/>
      <c r="D2"/>
    </row>
    <row r="3" spans="1:4" ht="24.75" customHeight="1">
      <c r="A3"/>
      <c r="B3" s="143"/>
      <c r="C3"/>
      <c r="D3"/>
    </row>
    <row r="4" spans="1:4" ht="24.75" customHeight="1">
      <c r="A4"/>
      <c r="B4" s="144" t="s">
        <v>9</v>
      </c>
      <c r="C4" s="145" t="s">
        <v>10</v>
      </c>
      <c r="D4"/>
    </row>
    <row r="5" spans="1:4" ht="24.75" customHeight="1">
      <c r="A5"/>
      <c r="B5" s="146" t="s">
        <v>11</v>
      </c>
      <c r="C5" s="147"/>
      <c r="D5"/>
    </row>
    <row r="6" spans="1:4" ht="24.75" customHeight="1">
      <c r="A6"/>
      <c r="B6" s="146" t="s">
        <v>12</v>
      </c>
      <c r="C6" s="147" t="s">
        <v>13</v>
      </c>
      <c r="D6"/>
    </row>
    <row r="7" spans="1:4" ht="24.75" customHeight="1">
      <c r="A7"/>
      <c r="B7" s="146" t="s">
        <v>14</v>
      </c>
      <c r="C7" s="147" t="s">
        <v>15</v>
      </c>
      <c r="D7"/>
    </row>
    <row r="8" spans="1:4" ht="24.75" customHeight="1">
      <c r="A8"/>
      <c r="B8" s="146" t="s">
        <v>16</v>
      </c>
      <c r="C8" s="147"/>
      <c r="D8"/>
    </row>
    <row r="9" spans="1:4" ht="24.75" customHeight="1">
      <c r="A9"/>
      <c r="B9" s="146" t="s">
        <v>17</v>
      </c>
      <c r="C9" s="147" t="s">
        <v>18</v>
      </c>
      <c r="D9"/>
    </row>
    <row r="10" spans="1:4" ht="24.75" customHeight="1">
      <c r="A10"/>
      <c r="B10" s="146" t="s">
        <v>19</v>
      </c>
      <c r="C10" s="147" t="s">
        <v>20</v>
      </c>
      <c r="D10"/>
    </row>
    <row r="11" spans="1:4" ht="24.75" customHeight="1">
      <c r="A11"/>
      <c r="B11" s="148" t="s">
        <v>21</v>
      </c>
      <c r="C11" s="147" t="s">
        <v>22</v>
      </c>
      <c r="D11"/>
    </row>
    <row r="12" spans="1:4" ht="24.75" customHeight="1">
      <c r="A12"/>
      <c r="B12" s="149" t="s">
        <v>23</v>
      </c>
      <c r="C12" s="150" t="s">
        <v>24</v>
      </c>
      <c r="D12"/>
    </row>
    <row r="13" spans="1:4" ht="24.75" customHeight="1">
      <c r="A13"/>
      <c r="B13" s="149" t="s">
        <v>25</v>
      </c>
      <c r="C13" s="151"/>
      <c r="D13"/>
    </row>
    <row r="14" spans="1:4" ht="24.75" customHeight="1">
      <c r="A14"/>
      <c r="B14" s="149" t="s">
        <v>26</v>
      </c>
      <c r="C14" s="151"/>
      <c r="D14"/>
    </row>
    <row r="15" spans="1:4" ht="24.75" customHeight="1">
      <c r="A15"/>
      <c r="B15" s="152" t="s">
        <v>27</v>
      </c>
      <c r="C15" s="153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 horizontalCentered="1" verticalCentered="1"/>
  <pageMargins left="0.9798611111111111" right="0.9798611111111111" top="0.9798611111111111" bottom="0.979861111111111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20">
      <selection activeCell="I30" sqref="I30"/>
    </sheetView>
  </sheetViews>
  <sheetFormatPr defaultColWidth="9.00390625" defaultRowHeight="12.75" customHeight="1"/>
  <cols>
    <col min="1" max="1" width="29.7109375" style="118" customWidth="1"/>
    <col min="2" max="2" width="17.57421875" style="118" customWidth="1"/>
    <col min="3" max="3" width="28.57421875" style="118" customWidth="1"/>
    <col min="4" max="4" width="15.57421875" style="118" customWidth="1"/>
    <col min="5" max="5" width="31.28125" style="118" customWidth="1"/>
    <col min="6" max="16384" width="9.140625" style="119" bestFit="1" customWidth="1"/>
  </cols>
  <sheetData>
    <row r="1" spans="1:4" ht="24.75" customHeight="1">
      <c r="A1" s="120" t="s">
        <v>28</v>
      </c>
      <c r="B1" s="120"/>
      <c r="C1" s="120"/>
      <c r="D1" s="120"/>
    </row>
    <row r="2" spans="1:4" ht="24.75" customHeight="1">
      <c r="A2" s="121"/>
      <c r="B2" s="122"/>
      <c r="C2" s="122"/>
      <c r="D2" s="123" t="s">
        <v>29</v>
      </c>
    </row>
    <row r="3" spans="1:4" ht="21.75" customHeight="1">
      <c r="A3" s="124" t="s">
        <v>30</v>
      </c>
      <c r="B3" s="124"/>
      <c r="C3" s="124" t="s">
        <v>31</v>
      </c>
      <c r="D3" s="124"/>
    </row>
    <row r="4" spans="1:4" ht="21.75" customHeight="1">
      <c r="A4" s="124" t="s">
        <v>32</v>
      </c>
      <c r="B4" s="124" t="s">
        <v>33</v>
      </c>
      <c r="C4" s="124" t="s">
        <v>32</v>
      </c>
      <c r="D4" s="124" t="s">
        <v>33</v>
      </c>
    </row>
    <row r="5" spans="1:5" s="117" customFormat="1" ht="21.75" customHeight="1">
      <c r="A5" s="125" t="s">
        <v>34</v>
      </c>
      <c r="B5" s="126">
        <v>1193.26</v>
      </c>
      <c r="C5" s="127" t="s">
        <v>35</v>
      </c>
      <c r="D5" s="128">
        <v>587.76</v>
      </c>
      <c r="E5" s="129"/>
    </row>
    <row r="6" spans="1:5" s="117" customFormat="1" ht="21.75" customHeight="1">
      <c r="A6" s="125" t="s">
        <v>36</v>
      </c>
      <c r="B6" s="128">
        <v>18.29</v>
      </c>
      <c r="C6" s="127" t="s">
        <v>37</v>
      </c>
      <c r="D6" s="128"/>
      <c r="E6" s="129"/>
    </row>
    <row r="7" spans="1:5" s="117" customFormat="1" ht="21.75" customHeight="1">
      <c r="A7" s="125" t="s">
        <v>38</v>
      </c>
      <c r="B7" s="128">
        <v>0</v>
      </c>
      <c r="C7" s="127" t="s">
        <v>39</v>
      </c>
      <c r="D7" s="128"/>
      <c r="E7" s="129"/>
    </row>
    <row r="8" spans="1:5" s="117" customFormat="1" ht="21.75" customHeight="1">
      <c r="A8" s="125" t="s">
        <v>40</v>
      </c>
      <c r="B8" s="128">
        <v>0</v>
      </c>
      <c r="C8" s="127" t="s">
        <v>41</v>
      </c>
      <c r="D8" s="128">
        <v>4</v>
      </c>
      <c r="E8" s="129"/>
    </row>
    <row r="9" spans="1:5" s="117" customFormat="1" ht="21.75" customHeight="1">
      <c r="A9" s="125" t="s">
        <v>42</v>
      </c>
      <c r="B9" s="128">
        <v>0</v>
      </c>
      <c r="C9" s="127" t="s">
        <v>43</v>
      </c>
      <c r="D9" s="128">
        <v>500</v>
      </c>
      <c r="E9" s="129"/>
    </row>
    <row r="10" spans="1:5" s="117" customFormat="1" ht="21.75" customHeight="1">
      <c r="A10" s="125" t="s">
        <v>44</v>
      </c>
      <c r="B10" s="128">
        <v>0</v>
      </c>
      <c r="C10" s="127" t="s">
        <v>45</v>
      </c>
      <c r="D10" s="128"/>
      <c r="E10" s="129"/>
    </row>
    <row r="11" spans="1:5" s="117" customFormat="1" ht="21.75" customHeight="1">
      <c r="A11" s="125" t="s">
        <v>46</v>
      </c>
      <c r="B11" s="128">
        <v>0</v>
      </c>
      <c r="C11" s="127" t="s">
        <v>47</v>
      </c>
      <c r="D11" s="130">
        <v>1</v>
      </c>
      <c r="E11" s="129"/>
    </row>
    <row r="12" spans="1:5" s="117" customFormat="1" ht="21.75" customHeight="1">
      <c r="A12" s="125" t="s">
        <v>48</v>
      </c>
      <c r="B12" s="128">
        <v>0</v>
      </c>
      <c r="C12" s="127" t="s">
        <v>49</v>
      </c>
      <c r="D12" s="130"/>
      <c r="E12" s="129"/>
    </row>
    <row r="13" spans="1:5" s="117" customFormat="1" ht="21.75" customHeight="1">
      <c r="A13" s="125" t="s">
        <v>50</v>
      </c>
      <c r="B13" s="128">
        <v>0</v>
      </c>
      <c r="C13" s="127" t="s">
        <v>51</v>
      </c>
      <c r="D13" s="130"/>
      <c r="E13" s="129"/>
    </row>
    <row r="14" spans="1:5" s="117" customFormat="1" ht="21.75" customHeight="1">
      <c r="A14" s="125"/>
      <c r="B14" s="127"/>
      <c r="C14" s="127" t="s">
        <v>52</v>
      </c>
      <c r="D14" s="130">
        <v>80</v>
      </c>
      <c r="E14" s="129"/>
    </row>
    <row r="15" spans="1:5" s="117" customFormat="1" ht="21.75" customHeight="1">
      <c r="A15" s="125"/>
      <c r="B15" s="127"/>
      <c r="C15" s="127" t="s">
        <v>53</v>
      </c>
      <c r="D15" s="130">
        <v>2</v>
      </c>
      <c r="E15" s="129"/>
    </row>
    <row r="16" spans="1:5" s="117" customFormat="1" ht="21.75" customHeight="1">
      <c r="A16" s="125"/>
      <c r="B16" s="127"/>
      <c r="C16" s="127" t="s">
        <v>54</v>
      </c>
      <c r="D16" s="130">
        <v>18.29</v>
      </c>
      <c r="E16" s="129"/>
    </row>
    <row r="17" spans="1:5" s="117" customFormat="1" ht="21.75" customHeight="1">
      <c r="A17" s="125"/>
      <c r="B17" s="127"/>
      <c r="C17" s="127" t="s">
        <v>55</v>
      </c>
      <c r="D17" s="130">
        <v>10</v>
      </c>
      <c r="E17" s="129"/>
    </row>
    <row r="18" spans="1:5" s="117" customFormat="1" ht="21.75" customHeight="1">
      <c r="A18" s="125"/>
      <c r="B18" s="127"/>
      <c r="C18" s="127" t="s">
        <v>56</v>
      </c>
      <c r="D18" s="130">
        <v>0.5</v>
      </c>
      <c r="E18" s="129"/>
    </row>
    <row r="19" spans="1:5" s="117" customFormat="1" ht="21.75" customHeight="1">
      <c r="A19" s="125"/>
      <c r="B19" s="127"/>
      <c r="C19" s="127" t="s">
        <v>57</v>
      </c>
      <c r="D19" s="130"/>
      <c r="E19" s="129"/>
    </row>
    <row r="20" spans="1:5" s="117" customFormat="1" ht="21.75" customHeight="1">
      <c r="A20" s="125"/>
      <c r="B20" s="127"/>
      <c r="C20" s="127" t="s">
        <v>58</v>
      </c>
      <c r="D20" s="130"/>
      <c r="E20" s="129"/>
    </row>
    <row r="21" spans="1:5" s="117" customFormat="1" ht="21.75" customHeight="1">
      <c r="A21" s="125"/>
      <c r="B21" s="127"/>
      <c r="C21" s="127" t="s">
        <v>59</v>
      </c>
      <c r="D21" s="130"/>
      <c r="E21" s="129"/>
    </row>
    <row r="22" spans="1:5" s="117" customFormat="1" ht="21.75" customHeight="1">
      <c r="A22" s="125"/>
      <c r="B22" s="127"/>
      <c r="C22" s="127" t="s">
        <v>60</v>
      </c>
      <c r="D22" s="130"/>
      <c r="E22" s="129"/>
    </row>
    <row r="23" spans="1:5" s="117" customFormat="1" ht="21.75" customHeight="1">
      <c r="A23" s="125"/>
      <c r="B23" s="127"/>
      <c r="C23" s="127" t="s">
        <v>61</v>
      </c>
      <c r="D23" s="130"/>
      <c r="E23" s="129"/>
    </row>
    <row r="24" spans="1:5" s="117" customFormat="1" ht="21.75" customHeight="1">
      <c r="A24" s="125"/>
      <c r="B24" s="127"/>
      <c r="C24" s="127" t="s">
        <v>62</v>
      </c>
      <c r="D24" s="130"/>
      <c r="E24" s="129"/>
    </row>
    <row r="25" spans="1:5" s="117" customFormat="1" ht="21.75" customHeight="1">
      <c r="A25" s="125"/>
      <c r="B25" s="127"/>
      <c r="C25" s="127" t="s">
        <v>63</v>
      </c>
      <c r="D25" s="130"/>
      <c r="E25" s="129"/>
    </row>
    <row r="26" spans="1:5" s="117" customFormat="1" ht="21.75" customHeight="1">
      <c r="A26" s="125"/>
      <c r="B26" s="127"/>
      <c r="C26" s="127" t="s">
        <v>64</v>
      </c>
      <c r="D26" s="130">
        <v>8</v>
      </c>
      <c r="E26" s="129"/>
    </row>
    <row r="27" spans="1:5" s="117" customFormat="1" ht="21.75" customHeight="1">
      <c r="A27" s="125"/>
      <c r="B27" s="127"/>
      <c r="C27" s="127" t="s">
        <v>65</v>
      </c>
      <c r="D27" s="130"/>
      <c r="E27" s="129"/>
    </row>
    <row r="28" spans="1:5" s="117" customFormat="1" ht="21.75" customHeight="1">
      <c r="A28" s="125"/>
      <c r="B28" s="127"/>
      <c r="C28" s="127" t="s">
        <v>66</v>
      </c>
      <c r="D28" s="130"/>
      <c r="E28" s="129"/>
    </row>
    <row r="29" spans="1:5" s="117" customFormat="1" ht="21.75" customHeight="1">
      <c r="A29" s="125"/>
      <c r="B29" s="127"/>
      <c r="C29" s="127" t="s">
        <v>67</v>
      </c>
      <c r="D29" s="130"/>
      <c r="E29" s="129"/>
    </row>
    <row r="30" spans="1:5" s="117" customFormat="1" ht="21.75" customHeight="1">
      <c r="A30" s="125"/>
      <c r="B30" s="127"/>
      <c r="C30" s="127" t="s">
        <v>68</v>
      </c>
      <c r="D30" s="130">
        <v>0</v>
      </c>
      <c r="E30" s="129"/>
    </row>
    <row r="31" spans="1:5" s="117" customFormat="1" ht="21.75" customHeight="1">
      <c r="A31" s="125"/>
      <c r="B31" s="127"/>
      <c r="C31" s="127" t="s">
        <v>69</v>
      </c>
      <c r="D31" s="130">
        <v>0</v>
      </c>
      <c r="E31" s="129"/>
    </row>
    <row r="32" spans="1:5" s="117" customFormat="1" ht="21.75" customHeight="1">
      <c r="A32" s="125"/>
      <c r="B32" s="127"/>
      <c r="C32" s="127" t="s">
        <v>70</v>
      </c>
      <c r="D32" s="130">
        <v>0</v>
      </c>
      <c r="E32" s="129"/>
    </row>
    <row r="33" spans="1:5" s="117" customFormat="1" ht="21.75" customHeight="1">
      <c r="A33" s="125"/>
      <c r="B33" s="127"/>
      <c r="C33" s="127" t="s">
        <v>71</v>
      </c>
      <c r="D33" s="130">
        <v>0</v>
      </c>
      <c r="E33" s="129"/>
    </row>
    <row r="34" spans="1:4" ht="21.75" customHeight="1">
      <c r="A34" s="131"/>
      <c r="B34" s="132"/>
      <c r="C34" s="132"/>
      <c r="D34" s="133"/>
    </row>
    <row r="35" spans="1:5" s="117" customFormat="1" ht="21.75" customHeight="1">
      <c r="A35" s="134" t="s">
        <v>72</v>
      </c>
      <c r="B35" s="128">
        <f>SUM(B5:B34)</f>
        <v>1211.55</v>
      </c>
      <c r="C35" s="135" t="s">
        <v>73</v>
      </c>
      <c r="D35" s="128">
        <f>SUM(D5:D33)</f>
        <v>1211.55</v>
      </c>
      <c r="E35" s="129"/>
    </row>
    <row r="36" spans="1:4" ht="21.75" customHeight="1">
      <c r="A36" s="124"/>
      <c r="B36" s="132"/>
      <c r="C36" s="136"/>
      <c r="D36" s="133"/>
    </row>
    <row r="37" spans="1:4" ht="21.75" customHeight="1">
      <c r="A37" s="124"/>
      <c r="B37" s="132"/>
      <c r="C37" s="136"/>
      <c r="D37" s="133"/>
    </row>
    <row r="38" spans="1:5" s="117" customFormat="1" ht="21.75" customHeight="1">
      <c r="A38" s="125" t="s">
        <v>74</v>
      </c>
      <c r="B38" s="137"/>
      <c r="C38" s="127" t="s">
        <v>75</v>
      </c>
      <c r="D38" s="128">
        <v>0</v>
      </c>
      <c r="E38" s="129"/>
    </row>
    <row r="39" spans="1:5" s="117" customFormat="1" ht="21.75" customHeight="1">
      <c r="A39" s="125" t="s">
        <v>76</v>
      </c>
      <c r="B39" s="138">
        <v>0</v>
      </c>
      <c r="C39" s="127"/>
      <c r="D39" s="139"/>
      <c r="E39" s="129"/>
    </row>
    <row r="40" spans="1:4" ht="21.75" customHeight="1">
      <c r="A40" s="140"/>
      <c r="B40" s="141"/>
      <c r="C40" s="133"/>
      <c r="D40" s="133"/>
    </row>
    <row r="41" spans="1:4" ht="21.75" customHeight="1">
      <c r="A41" s="142"/>
      <c r="B41" s="141"/>
      <c r="C41" s="133"/>
      <c r="D41" s="133"/>
    </row>
    <row r="42" spans="1:5" s="117" customFormat="1" ht="21.75" customHeight="1">
      <c r="A42" s="134" t="s">
        <v>77</v>
      </c>
      <c r="B42" s="128">
        <f>B35+B38</f>
        <v>1211.55</v>
      </c>
      <c r="C42" s="135" t="s">
        <v>78</v>
      </c>
      <c r="D42" s="126">
        <f>D35-D38</f>
        <v>1211.55</v>
      </c>
      <c r="E42" s="129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 verticalCentered="1"/>
  <pageMargins left="0.39305555555555555" right="0.39305555555555555" top="0.5902777777777778" bottom="0.5902777777777778" header="0.5118055555555555" footer="0.38958333333333334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0">
      <selection activeCell="B5" sqref="B5"/>
    </sheetView>
  </sheetViews>
  <sheetFormatPr defaultColWidth="9.00390625" defaultRowHeight="12.75" customHeight="1"/>
  <cols>
    <col min="1" max="1" width="44.8515625" style="2" customWidth="1"/>
    <col min="2" max="2" width="29.8515625" style="2" customWidth="1"/>
    <col min="3" max="3" width="31.28125" style="2" customWidth="1"/>
  </cols>
  <sheetData>
    <row r="1" spans="1:2" ht="24.75" customHeight="1">
      <c r="A1" s="4" t="s">
        <v>79</v>
      </c>
      <c r="B1" s="4"/>
    </row>
    <row r="2" spans="1:3" s="114" customFormat="1" ht="24.75" customHeight="1">
      <c r="A2" s="106"/>
      <c r="B2" s="106" t="s">
        <v>29</v>
      </c>
      <c r="C2" s="115"/>
    </row>
    <row r="3" spans="1:2" ht="24" customHeight="1">
      <c r="A3" s="6" t="s">
        <v>32</v>
      </c>
      <c r="B3" s="6" t="s">
        <v>33</v>
      </c>
    </row>
    <row r="4" spans="1:3" s="11" customFormat="1" ht="24.75" customHeight="1">
      <c r="A4" s="32" t="s">
        <v>34</v>
      </c>
      <c r="B4" s="116">
        <v>1193.26</v>
      </c>
      <c r="C4" s="3"/>
    </row>
    <row r="5" spans="1:2" ht="24.75" customHeight="1">
      <c r="A5" s="32" t="s">
        <v>80</v>
      </c>
      <c r="B5" s="116"/>
    </row>
    <row r="6" spans="1:2" ht="24.75" customHeight="1">
      <c r="A6" s="32" t="s">
        <v>36</v>
      </c>
      <c r="B6" s="116">
        <v>18.29</v>
      </c>
    </row>
    <row r="7" spans="1:2" ht="24.75" customHeight="1">
      <c r="A7" s="32" t="s">
        <v>38</v>
      </c>
      <c r="B7" s="116"/>
    </row>
    <row r="8" spans="1:2" ht="24.75" customHeight="1">
      <c r="A8" s="32" t="s">
        <v>40</v>
      </c>
      <c r="B8" s="116"/>
    </row>
    <row r="9" spans="1:2" ht="24.75" customHeight="1">
      <c r="A9" s="32" t="s">
        <v>42</v>
      </c>
      <c r="B9" s="116"/>
    </row>
    <row r="10" spans="1:2" ht="24.75" customHeight="1">
      <c r="A10" s="32" t="s">
        <v>44</v>
      </c>
      <c r="B10" s="116"/>
    </row>
    <row r="11" spans="1:2" ht="24.75" customHeight="1">
      <c r="A11" s="32" t="s">
        <v>46</v>
      </c>
      <c r="B11" s="116"/>
    </row>
    <row r="12" spans="1:2" ht="24.75" customHeight="1">
      <c r="A12" s="32" t="s">
        <v>48</v>
      </c>
      <c r="B12" s="116"/>
    </row>
    <row r="13" spans="1:2" ht="24.75" customHeight="1">
      <c r="A13" s="32" t="s">
        <v>50</v>
      </c>
      <c r="B13" s="116"/>
    </row>
    <row r="14" spans="1:2" ht="24.75" customHeight="1">
      <c r="A14" s="32" t="s">
        <v>81</v>
      </c>
      <c r="B14" s="116">
        <f>B4+B6+B7+B8+B9+B10+B11+B12+B13</f>
        <v>1211.55</v>
      </c>
    </row>
    <row r="15" spans="1:2" ht="24.75" customHeight="1">
      <c r="A15" s="32" t="s">
        <v>82</v>
      </c>
      <c r="B15" s="116">
        <v>0</v>
      </c>
    </row>
    <row r="16" spans="1:2" ht="24.75" customHeight="1">
      <c r="A16" s="32" t="s">
        <v>82</v>
      </c>
      <c r="B16" s="116">
        <v>0</v>
      </c>
    </row>
    <row r="17" spans="1:2" ht="24.75" customHeight="1">
      <c r="A17" s="32" t="s">
        <v>74</v>
      </c>
      <c r="B17" s="116">
        <f>B18+B22+B23</f>
        <v>0</v>
      </c>
    </row>
    <row r="18" spans="1:2" ht="24.75" customHeight="1">
      <c r="A18" s="32" t="s">
        <v>83</v>
      </c>
      <c r="B18" s="116">
        <f>B19+B20+B21</f>
        <v>0</v>
      </c>
    </row>
    <row r="19" spans="1:2" ht="24.75" customHeight="1">
      <c r="A19" s="32" t="s">
        <v>84</v>
      </c>
      <c r="B19" s="116"/>
    </row>
    <row r="20" spans="1:2" ht="24.75" customHeight="1">
      <c r="A20" s="32" t="s">
        <v>85</v>
      </c>
      <c r="B20" s="116"/>
    </row>
    <row r="21" spans="1:2" ht="24.75" customHeight="1">
      <c r="A21" s="32" t="s">
        <v>86</v>
      </c>
      <c r="B21" s="116"/>
    </row>
    <row r="22" spans="1:2" ht="24.75" customHeight="1">
      <c r="A22" s="32" t="s">
        <v>87</v>
      </c>
      <c r="B22" s="116">
        <v>0</v>
      </c>
    </row>
    <row r="23" spans="1:2" ht="24.75" customHeight="1">
      <c r="A23" s="32" t="s">
        <v>88</v>
      </c>
      <c r="B23" s="116">
        <v>0</v>
      </c>
    </row>
    <row r="24" spans="1:2" ht="24.75" customHeight="1">
      <c r="A24" s="32" t="s">
        <v>76</v>
      </c>
      <c r="B24" s="116">
        <v>0</v>
      </c>
    </row>
    <row r="25" spans="1:2" ht="24.75" customHeight="1">
      <c r="A25" s="32" t="s">
        <v>89</v>
      </c>
      <c r="B25" s="116">
        <v>0</v>
      </c>
    </row>
    <row r="26" spans="1:2" ht="24.75" customHeight="1">
      <c r="A26" s="32" t="s">
        <v>90</v>
      </c>
      <c r="B26" s="116">
        <v>0</v>
      </c>
    </row>
    <row r="27" spans="1:2" ht="24.75" customHeight="1">
      <c r="A27" s="32" t="s">
        <v>91</v>
      </c>
      <c r="B27" s="116">
        <v>0</v>
      </c>
    </row>
    <row r="28" spans="1:2" ht="24.75" customHeight="1">
      <c r="A28" s="32" t="s">
        <v>92</v>
      </c>
      <c r="B28" s="116">
        <v>0</v>
      </c>
    </row>
    <row r="29" spans="1:2" ht="24.75" customHeight="1">
      <c r="A29" s="32" t="s">
        <v>93</v>
      </c>
      <c r="B29" s="116">
        <v>0</v>
      </c>
    </row>
    <row r="30" spans="1:2" ht="24.75" customHeight="1">
      <c r="A30" s="32" t="s">
        <v>94</v>
      </c>
      <c r="B30" s="116">
        <f>B14+B17</f>
        <v>1211.55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 verticalCentered="1"/>
  <pageMargins left="0.5902777777777778" right="0.5902777777777778" top="0.5902777777777778" bottom="0.5902777777777778" header="0.5118055555555555" footer="0.38958333333333334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showZeros="0" zoomScaleSheetLayoutView="120" workbookViewId="0" topLeftCell="A1">
      <selection activeCell="C33" sqref="C33"/>
    </sheetView>
  </sheetViews>
  <sheetFormatPr defaultColWidth="9.00390625" defaultRowHeight="12.75" customHeight="1"/>
  <cols>
    <col min="1" max="1" width="34.140625" style="2" customWidth="1"/>
    <col min="2" max="2" width="13.8515625" style="2" customWidth="1"/>
    <col min="3" max="5" width="14.28125" style="2" customWidth="1"/>
    <col min="6" max="7" width="6.8515625" style="2" customWidth="1"/>
  </cols>
  <sheetData>
    <row r="1" spans="1:5" ht="24.75" customHeight="1">
      <c r="A1" s="105" t="s">
        <v>95</v>
      </c>
      <c r="B1" s="105"/>
      <c r="C1" s="105"/>
      <c r="D1" s="105"/>
      <c r="E1" s="105"/>
    </row>
    <row r="2" spans="1:5" ht="24.75" customHeight="1">
      <c r="A2" s="106"/>
      <c r="B2" s="106"/>
      <c r="E2" s="5" t="s">
        <v>29</v>
      </c>
    </row>
    <row r="3" spans="1:5" ht="24.75" customHeight="1">
      <c r="A3" s="6" t="s">
        <v>96</v>
      </c>
      <c r="B3" s="6" t="s">
        <v>97</v>
      </c>
      <c r="C3" s="6" t="s">
        <v>98</v>
      </c>
      <c r="D3" s="6" t="s">
        <v>99</v>
      </c>
      <c r="E3" s="107" t="s">
        <v>100</v>
      </c>
    </row>
    <row r="4" spans="1:5" ht="24.75" customHeight="1">
      <c r="A4" s="6" t="s">
        <v>101</v>
      </c>
      <c r="B4" s="6">
        <v>1</v>
      </c>
      <c r="C4" s="6">
        <v>2</v>
      </c>
      <c r="D4" s="6">
        <v>3</v>
      </c>
      <c r="E4" s="108">
        <v>4</v>
      </c>
    </row>
    <row r="5" spans="1:7" ht="24.75" customHeight="1">
      <c r="A5" s="85" t="s">
        <v>102</v>
      </c>
      <c r="B5" s="77">
        <f>SUM(B6:B49)</f>
        <v>1211.55</v>
      </c>
      <c r="C5" s="77">
        <f>SUM(C6:C49)</f>
        <v>1206.55</v>
      </c>
      <c r="D5" s="77">
        <f>SUM(D6:D49)</f>
        <v>5</v>
      </c>
      <c r="E5" s="77"/>
      <c r="F5" s="109"/>
      <c r="G5" s="109"/>
    </row>
    <row r="6" spans="1:5" ht="24.75" customHeight="1">
      <c r="A6" s="85" t="s">
        <v>103</v>
      </c>
      <c r="B6" s="77"/>
      <c r="C6" s="77"/>
      <c r="D6" s="77"/>
      <c r="E6" s="77">
        <v>0</v>
      </c>
    </row>
    <row r="7" spans="1:5" ht="24.75" customHeight="1">
      <c r="A7" s="85" t="s">
        <v>104</v>
      </c>
      <c r="B7" s="77"/>
      <c r="C7" s="77"/>
      <c r="D7" s="77"/>
      <c r="E7" s="77"/>
    </row>
    <row r="8" spans="1:7" s="74" customFormat="1" ht="24.75" customHeight="1">
      <c r="A8" s="87" t="s">
        <v>105</v>
      </c>
      <c r="B8" s="77">
        <v>10.76</v>
      </c>
      <c r="C8" s="80">
        <v>10.76</v>
      </c>
      <c r="D8" s="80"/>
      <c r="E8" s="80"/>
      <c r="F8" s="2"/>
      <c r="G8" s="2"/>
    </row>
    <row r="9" spans="1:7" s="74" customFormat="1" ht="24.75" customHeight="1">
      <c r="A9" s="85" t="s">
        <v>106</v>
      </c>
      <c r="B9" s="77"/>
      <c r="C9" s="80"/>
      <c r="D9" s="80"/>
      <c r="E9" s="80"/>
      <c r="F9" s="2"/>
      <c r="G9" s="2"/>
    </row>
    <row r="10" spans="1:7" s="74" customFormat="1" ht="24.75" customHeight="1">
      <c r="A10" s="87" t="s">
        <v>105</v>
      </c>
      <c r="B10" s="77">
        <v>561</v>
      </c>
      <c r="C10" s="80">
        <v>561</v>
      </c>
      <c r="D10" s="80"/>
      <c r="E10" s="80"/>
      <c r="F10" s="2"/>
      <c r="G10" s="2"/>
    </row>
    <row r="11" spans="1:7" s="74" customFormat="1" ht="24.75" customHeight="1">
      <c r="A11" s="85" t="s">
        <v>107</v>
      </c>
      <c r="B11" s="77"/>
      <c r="C11" s="80"/>
      <c r="D11" s="80"/>
      <c r="E11" s="80"/>
      <c r="F11" s="2"/>
      <c r="G11" s="2"/>
    </row>
    <row r="12" spans="1:7" s="74" customFormat="1" ht="24.75" customHeight="1">
      <c r="A12" s="87" t="s">
        <v>105</v>
      </c>
      <c r="B12" s="77">
        <v>2</v>
      </c>
      <c r="C12" s="80">
        <v>2</v>
      </c>
      <c r="D12" s="80"/>
      <c r="E12" s="80"/>
      <c r="F12" s="2"/>
      <c r="G12" s="2"/>
    </row>
    <row r="13" spans="1:7" s="74" customFormat="1" ht="24.75" customHeight="1">
      <c r="A13" s="85" t="s">
        <v>108</v>
      </c>
      <c r="B13" s="110"/>
      <c r="C13" s="80"/>
      <c r="D13" s="80"/>
      <c r="E13" s="80"/>
      <c r="F13" s="2"/>
      <c r="G13" s="2"/>
    </row>
    <row r="14" spans="1:7" s="74" customFormat="1" ht="24.75" customHeight="1">
      <c r="A14" s="87" t="s">
        <v>105</v>
      </c>
      <c r="B14" s="77">
        <v>4</v>
      </c>
      <c r="C14" s="80">
        <v>4</v>
      </c>
      <c r="D14" s="80"/>
      <c r="E14" s="80"/>
      <c r="F14" s="2"/>
      <c r="G14" s="2"/>
    </row>
    <row r="15" spans="1:7" s="74" customFormat="1" ht="24.75" customHeight="1">
      <c r="A15" s="85" t="s">
        <v>109</v>
      </c>
      <c r="B15" s="77"/>
      <c r="C15" s="80"/>
      <c r="D15" s="80"/>
      <c r="E15" s="80"/>
      <c r="F15" s="2"/>
      <c r="G15" s="2"/>
    </row>
    <row r="16" spans="1:7" s="74" customFormat="1" ht="24.75" customHeight="1">
      <c r="A16" s="87" t="s">
        <v>105</v>
      </c>
      <c r="B16" s="77">
        <v>9</v>
      </c>
      <c r="C16" s="80">
        <v>9</v>
      </c>
      <c r="D16" s="80"/>
      <c r="E16" s="80"/>
      <c r="F16" s="2"/>
      <c r="G16" s="2"/>
    </row>
    <row r="17" spans="1:7" s="74" customFormat="1" ht="24.75" customHeight="1">
      <c r="A17" s="85" t="s">
        <v>110</v>
      </c>
      <c r="B17" s="77"/>
      <c r="C17" s="80"/>
      <c r="D17" s="80"/>
      <c r="E17" s="80"/>
      <c r="F17" s="2"/>
      <c r="G17" s="2"/>
    </row>
    <row r="18" spans="1:7" s="74" customFormat="1" ht="24.75" customHeight="1">
      <c r="A18" s="81" t="s">
        <v>111</v>
      </c>
      <c r="B18" s="77">
        <v>1</v>
      </c>
      <c r="C18" s="80">
        <v>1</v>
      </c>
      <c r="D18" s="80"/>
      <c r="E18" s="80"/>
      <c r="F18" s="2"/>
      <c r="G18" s="2"/>
    </row>
    <row r="19" spans="1:7" s="74" customFormat="1" ht="24.75" customHeight="1">
      <c r="A19" s="85" t="s">
        <v>112</v>
      </c>
      <c r="B19" s="77"/>
      <c r="C19" s="80"/>
      <c r="D19" s="80"/>
      <c r="E19" s="80"/>
      <c r="F19" s="2"/>
      <c r="G19" s="2"/>
    </row>
    <row r="20" spans="1:7" s="74" customFormat="1" ht="24.75" customHeight="1">
      <c r="A20" s="87" t="s">
        <v>113</v>
      </c>
      <c r="B20" s="77"/>
      <c r="C20" s="80"/>
      <c r="D20" s="80"/>
      <c r="E20" s="80"/>
      <c r="F20" s="2"/>
      <c r="G20" s="2"/>
    </row>
    <row r="21" spans="1:7" s="74" customFormat="1" ht="24.75" customHeight="1">
      <c r="A21" s="87" t="s">
        <v>114</v>
      </c>
      <c r="B21" s="77">
        <v>2</v>
      </c>
      <c r="C21" s="80">
        <v>2</v>
      </c>
      <c r="D21" s="80"/>
      <c r="E21" s="80"/>
      <c r="F21" s="2"/>
      <c r="G21" s="2"/>
    </row>
    <row r="22" spans="1:7" s="74" customFormat="1" ht="24.75" customHeight="1">
      <c r="A22" s="85" t="s">
        <v>115</v>
      </c>
      <c r="B22" s="77"/>
      <c r="C22" s="80"/>
      <c r="D22" s="80"/>
      <c r="E22" s="80"/>
      <c r="F22" s="2"/>
      <c r="G22" s="2"/>
    </row>
    <row r="23" spans="1:7" s="74" customFormat="1" ht="24.75" customHeight="1">
      <c r="A23" s="87" t="s">
        <v>105</v>
      </c>
      <c r="B23" s="77">
        <v>2</v>
      </c>
      <c r="C23" s="80">
        <v>2</v>
      </c>
      <c r="D23" s="80"/>
      <c r="E23" s="80"/>
      <c r="F23" s="2"/>
      <c r="G23" s="2"/>
    </row>
    <row r="24" spans="1:7" s="74" customFormat="1" ht="24.75" customHeight="1">
      <c r="A24" s="85" t="s">
        <v>116</v>
      </c>
      <c r="B24" s="77"/>
      <c r="C24" s="80"/>
      <c r="D24" s="80"/>
      <c r="E24" s="80"/>
      <c r="F24" s="2"/>
      <c r="G24" s="2"/>
    </row>
    <row r="25" spans="1:7" s="74" customFormat="1" ht="24.75" customHeight="1">
      <c r="A25" s="87" t="s">
        <v>117</v>
      </c>
      <c r="B25" s="77"/>
      <c r="C25" s="80"/>
      <c r="D25" s="80"/>
      <c r="E25" s="80"/>
      <c r="F25" s="2"/>
      <c r="G25" s="2"/>
    </row>
    <row r="26" spans="1:7" s="74" customFormat="1" ht="24.75" customHeight="1">
      <c r="A26" s="87" t="s">
        <v>118</v>
      </c>
      <c r="B26" s="77">
        <v>500</v>
      </c>
      <c r="C26" s="80">
        <v>500</v>
      </c>
      <c r="D26" s="80"/>
      <c r="E26" s="80"/>
      <c r="F26" s="2"/>
      <c r="G26" s="2"/>
    </row>
    <row r="27" spans="1:7" s="74" customFormat="1" ht="24.75" customHeight="1">
      <c r="A27" s="85" t="s">
        <v>119</v>
      </c>
      <c r="B27" s="77"/>
      <c r="C27" s="80"/>
      <c r="D27" s="80"/>
      <c r="E27" s="80"/>
      <c r="F27" s="2"/>
      <c r="G27" s="2"/>
    </row>
    <row r="28" spans="1:7" s="74" customFormat="1" ht="24.75" customHeight="1">
      <c r="A28" s="87" t="s">
        <v>120</v>
      </c>
      <c r="B28" s="77"/>
      <c r="C28" s="80"/>
      <c r="D28" s="80"/>
      <c r="E28" s="80"/>
      <c r="F28" s="2"/>
      <c r="G28" s="2"/>
    </row>
    <row r="29" spans="1:7" s="74" customFormat="1" ht="24.75" customHeight="1">
      <c r="A29" s="87" t="s">
        <v>121</v>
      </c>
      <c r="B29" s="77">
        <v>1</v>
      </c>
      <c r="C29" s="80">
        <v>1</v>
      </c>
      <c r="D29" s="80"/>
      <c r="E29" s="80"/>
      <c r="F29" s="2"/>
      <c r="G29" s="2"/>
    </row>
    <row r="30" spans="1:7" s="74" customFormat="1" ht="24.75" customHeight="1">
      <c r="A30" s="85" t="s">
        <v>122</v>
      </c>
      <c r="B30" s="77"/>
      <c r="C30" s="80"/>
      <c r="D30" s="80"/>
      <c r="E30" s="80"/>
      <c r="F30" s="2"/>
      <c r="G30" s="2"/>
    </row>
    <row r="31" spans="1:7" s="74" customFormat="1" ht="24.75" customHeight="1">
      <c r="A31" s="87" t="s">
        <v>123</v>
      </c>
      <c r="B31" s="77"/>
      <c r="C31" s="80"/>
      <c r="D31" s="80"/>
      <c r="E31" s="80"/>
      <c r="F31" s="2"/>
      <c r="G31" s="2"/>
    </row>
    <row r="32" spans="1:7" s="74" customFormat="1" ht="24.75" customHeight="1">
      <c r="A32" s="87" t="s">
        <v>124</v>
      </c>
      <c r="B32" s="77">
        <v>80</v>
      </c>
      <c r="C32" s="80">
        <v>80</v>
      </c>
      <c r="D32" s="80"/>
      <c r="E32" s="80"/>
      <c r="F32" s="2"/>
      <c r="G32" s="2"/>
    </row>
    <row r="33" spans="1:7" s="74" customFormat="1" ht="24.75" customHeight="1">
      <c r="A33" s="85" t="s">
        <v>125</v>
      </c>
      <c r="B33" s="77"/>
      <c r="C33" s="80"/>
      <c r="D33" s="80"/>
      <c r="E33" s="80"/>
      <c r="F33" s="2"/>
      <c r="G33" s="2"/>
    </row>
    <row r="34" spans="1:7" s="74" customFormat="1" ht="24.75" customHeight="1">
      <c r="A34" s="87" t="s">
        <v>126</v>
      </c>
      <c r="B34" s="77"/>
      <c r="C34" s="80"/>
      <c r="D34" s="80"/>
      <c r="E34" s="80"/>
      <c r="F34" s="2"/>
      <c r="G34" s="2"/>
    </row>
    <row r="35" spans="1:7" s="74" customFormat="1" ht="24.75" customHeight="1">
      <c r="A35" s="87" t="s">
        <v>127</v>
      </c>
      <c r="B35" s="77">
        <v>2</v>
      </c>
      <c r="C35" s="80">
        <v>2</v>
      </c>
      <c r="D35" s="80"/>
      <c r="E35" s="80"/>
      <c r="F35" s="2"/>
      <c r="G35" s="2"/>
    </row>
    <row r="36" spans="1:5" ht="24.75" customHeight="1">
      <c r="A36" s="85" t="s">
        <v>128</v>
      </c>
      <c r="B36" s="111"/>
      <c r="C36" s="89"/>
      <c r="D36" s="89"/>
      <c r="E36" s="89"/>
    </row>
    <row r="37" spans="1:5" ht="24.75" customHeight="1">
      <c r="A37" s="87" t="s">
        <v>129</v>
      </c>
      <c r="B37" s="111"/>
      <c r="C37" s="89"/>
      <c r="D37" s="89"/>
      <c r="E37" s="89"/>
    </row>
    <row r="38" spans="1:5" ht="24.75" customHeight="1">
      <c r="A38" s="87" t="s">
        <v>121</v>
      </c>
      <c r="B38" s="111">
        <v>10</v>
      </c>
      <c r="C38" s="89">
        <v>10</v>
      </c>
      <c r="D38" s="89"/>
      <c r="E38" s="89"/>
    </row>
    <row r="39" spans="1:5" ht="24.75" customHeight="1">
      <c r="A39" s="85" t="s">
        <v>130</v>
      </c>
      <c r="B39" s="111"/>
      <c r="C39" s="89"/>
      <c r="D39" s="89"/>
      <c r="E39" s="89"/>
    </row>
    <row r="40" spans="1:5" ht="24.75" customHeight="1">
      <c r="A40" s="87" t="s">
        <v>131</v>
      </c>
      <c r="B40" s="111"/>
      <c r="C40" s="89"/>
      <c r="D40" s="89"/>
      <c r="E40" s="89"/>
    </row>
    <row r="41" spans="1:5" ht="24.75" customHeight="1">
      <c r="A41" s="87" t="s">
        <v>132</v>
      </c>
      <c r="B41" s="111">
        <v>0.5</v>
      </c>
      <c r="C41" s="89">
        <v>0.5</v>
      </c>
      <c r="D41" s="89"/>
      <c r="E41" s="89"/>
    </row>
    <row r="42" spans="1:5" ht="24.75" customHeight="1">
      <c r="A42" s="91" t="s">
        <v>133</v>
      </c>
      <c r="B42" s="111"/>
      <c r="C42" s="89"/>
      <c r="D42" s="89"/>
      <c r="E42" s="89"/>
    </row>
    <row r="43" spans="1:5" ht="24.75" customHeight="1">
      <c r="A43" s="92" t="s">
        <v>134</v>
      </c>
      <c r="B43" s="111"/>
      <c r="C43" s="89"/>
      <c r="D43" s="89"/>
      <c r="E43" s="89"/>
    </row>
    <row r="44" spans="1:5" ht="24.75" customHeight="1">
      <c r="A44" s="92" t="s">
        <v>135</v>
      </c>
      <c r="B44" s="111">
        <v>3</v>
      </c>
      <c r="C44" s="89">
        <v>3</v>
      </c>
      <c r="D44" s="89"/>
      <c r="E44" s="89"/>
    </row>
    <row r="45" spans="1:5" ht="24.75" customHeight="1">
      <c r="A45" s="92" t="s">
        <v>136</v>
      </c>
      <c r="B45" s="111"/>
      <c r="C45" s="89"/>
      <c r="D45" s="89"/>
      <c r="E45" s="89"/>
    </row>
    <row r="46" spans="1:5" ht="24.75" customHeight="1">
      <c r="A46" s="92" t="s">
        <v>137</v>
      </c>
      <c r="B46" s="111">
        <v>5</v>
      </c>
      <c r="C46" s="89"/>
      <c r="D46" s="89">
        <v>5</v>
      </c>
      <c r="E46" s="89"/>
    </row>
    <row r="47" spans="1:5" ht="24.75" customHeight="1">
      <c r="A47" s="91" t="s">
        <v>138</v>
      </c>
      <c r="B47" s="111"/>
      <c r="C47" s="89"/>
      <c r="D47" s="89"/>
      <c r="E47" s="89"/>
    </row>
    <row r="48" spans="1:5" ht="24.75" customHeight="1">
      <c r="A48" s="112" t="s">
        <v>139</v>
      </c>
      <c r="B48" s="111"/>
      <c r="C48" s="89"/>
      <c r="D48" s="89"/>
      <c r="E48" s="89"/>
    </row>
    <row r="49" spans="1:5" ht="24.75" customHeight="1">
      <c r="A49" s="112" t="s">
        <v>140</v>
      </c>
      <c r="B49" s="111">
        <v>18.29</v>
      </c>
      <c r="C49" s="89">
        <v>18.29</v>
      </c>
      <c r="D49" s="89"/>
      <c r="E49" s="89"/>
    </row>
    <row r="50" ht="12.75" customHeight="1">
      <c r="A50" s="113"/>
    </row>
    <row r="51" ht="12.75" customHeight="1">
      <c r="A51" s="113"/>
    </row>
    <row r="52" ht="12.75" customHeight="1">
      <c r="A52" s="113"/>
    </row>
    <row r="53" ht="12.75" customHeight="1">
      <c r="A53" s="113"/>
    </row>
    <row r="54" ht="12.75" customHeight="1">
      <c r="A54" s="113"/>
    </row>
    <row r="55" ht="12.75" customHeight="1">
      <c r="A55" s="113"/>
    </row>
    <row r="56" ht="12.75" customHeight="1">
      <c r="A56" s="113"/>
    </row>
    <row r="57" ht="12.75" customHeight="1">
      <c r="A57" s="113"/>
    </row>
    <row r="58" ht="12.75" customHeight="1">
      <c r="A58" s="113"/>
    </row>
    <row r="59" ht="12.75" customHeight="1">
      <c r="A59" s="113"/>
    </row>
    <row r="60" ht="12.75" customHeight="1">
      <c r="A60" s="113"/>
    </row>
    <row r="61" ht="12.75" customHeight="1">
      <c r="A61" s="113"/>
    </row>
    <row r="62" ht="12.75" customHeight="1">
      <c r="A62" s="113"/>
    </row>
    <row r="63" ht="12.75" customHeight="1">
      <c r="A63" s="113"/>
    </row>
    <row r="64" ht="12.75" customHeight="1">
      <c r="A64" s="113"/>
    </row>
    <row r="65" ht="12.75" customHeight="1">
      <c r="A65" s="113"/>
    </row>
  </sheetData>
  <sheetProtection formatCells="0" formatColumns="0" formatRows="0"/>
  <mergeCells count="1">
    <mergeCell ref="A1:E1"/>
  </mergeCells>
  <printOptions horizontalCentered="1" verticalCentered="1"/>
  <pageMargins left="0.39305555555555555" right="0.39305555555555555" top="0.7868055555555555" bottom="0.7868055555555555" header="0.38958333333333334" footer="0.38958333333333334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3" sqref="D3"/>
    </sheetView>
  </sheetViews>
  <sheetFormatPr defaultColWidth="9.00390625" defaultRowHeight="12.75" customHeight="1"/>
  <cols>
    <col min="1" max="1" width="33.140625" style="2" customWidth="1"/>
    <col min="2" max="2" width="24.57421875" style="2" customWidth="1"/>
    <col min="3" max="3" width="29.00390625" style="2" customWidth="1"/>
    <col min="4" max="4" width="22.57421875" style="2" customWidth="1"/>
    <col min="5" max="99" width="9.00390625" style="2" customWidth="1"/>
  </cols>
  <sheetData>
    <row r="1" spans="1:98" ht="25.5" customHeight="1">
      <c r="A1" s="93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</row>
    <row r="2" spans="1:98" ht="25.5" customHeight="1">
      <c r="A2" s="95" t="s">
        <v>141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</row>
    <row r="3" spans="2:98" ht="16.5" customHeight="1">
      <c r="B3" s="97"/>
      <c r="C3" s="5"/>
      <c r="D3" s="25" t="s">
        <v>29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</row>
    <row r="4" spans="1:98" ht="16.5" customHeight="1">
      <c r="A4" s="6" t="s">
        <v>142</v>
      </c>
      <c r="B4" s="6"/>
      <c r="C4" s="6" t="s">
        <v>143</v>
      </c>
      <c r="D4" s="6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</row>
    <row r="5" spans="1:98" ht="16.5" customHeight="1">
      <c r="A5" s="6" t="s">
        <v>32</v>
      </c>
      <c r="B5" s="6" t="s">
        <v>33</v>
      </c>
      <c r="C5" s="6" t="s">
        <v>32</v>
      </c>
      <c r="D5" s="6" t="s">
        <v>102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</row>
    <row r="6" spans="1:99" s="11" customFormat="1" ht="16.5" customHeight="1">
      <c r="A6" s="99" t="s">
        <v>144</v>
      </c>
      <c r="B6" s="33">
        <f>B7+B8+B9</f>
        <v>1211.55</v>
      </c>
      <c r="C6" s="99" t="s">
        <v>145</v>
      </c>
      <c r="D6" s="100"/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3"/>
    </row>
    <row r="7" spans="1:99" s="11" customFormat="1" ht="16.5" customHeight="1">
      <c r="A7" s="99" t="s">
        <v>146</v>
      </c>
      <c r="B7" s="33">
        <v>1193.26</v>
      </c>
      <c r="C7" s="99" t="s">
        <v>147</v>
      </c>
      <c r="D7" s="100">
        <v>587.76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3"/>
    </row>
    <row r="8" spans="1:99" s="11" customFormat="1" ht="16.5" customHeight="1">
      <c r="A8" s="99" t="s">
        <v>148</v>
      </c>
      <c r="B8" s="33">
        <v>18.29</v>
      </c>
      <c r="C8" s="99" t="s">
        <v>149</v>
      </c>
      <c r="D8" s="100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3"/>
    </row>
    <row r="9" spans="1:99" s="11" customFormat="1" ht="16.5" customHeight="1">
      <c r="A9" s="99" t="s">
        <v>150</v>
      </c>
      <c r="B9" s="33"/>
      <c r="C9" s="99" t="s">
        <v>151</v>
      </c>
      <c r="D9" s="100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3"/>
    </row>
    <row r="10" spans="1:99" s="11" customFormat="1" ht="16.5" customHeight="1">
      <c r="A10" s="99"/>
      <c r="B10" s="103"/>
      <c r="C10" s="99" t="s">
        <v>152</v>
      </c>
      <c r="D10" s="100">
        <v>4</v>
      </c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3"/>
    </row>
    <row r="11" spans="1:99" s="11" customFormat="1" ht="16.5" customHeight="1">
      <c r="A11" s="99"/>
      <c r="B11" s="103"/>
      <c r="C11" s="99" t="s">
        <v>153</v>
      </c>
      <c r="D11" s="100">
        <v>500</v>
      </c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3"/>
    </row>
    <row r="12" spans="1:99" s="11" customFormat="1" ht="16.5" customHeight="1">
      <c r="A12" s="99"/>
      <c r="B12" s="103"/>
      <c r="C12" s="99" t="s">
        <v>154</v>
      </c>
      <c r="D12" s="100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3"/>
    </row>
    <row r="13" spans="1:99" s="11" customFormat="1" ht="16.5" customHeight="1">
      <c r="A13" s="104"/>
      <c r="B13" s="33"/>
      <c r="C13" s="99" t="s">
        <v>155</v>
      </c>
      <c r="D13" s="100">
        <v>1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3"/>
    </row>
    <row r="14" spans="1:99" s="11" customFormat="1" ht="16.5" customHeight="1">
      <c r="A14" s="104"/>
      <c r="B14" s="33"/>
      <c r="C14" s="99" t="s">
        <v>156</v>
      </c>
      <c r="D14" s="100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3"/>
    </row>
    <row r="15" spans="1:99" s="11" customFormat="1" ht="16.5" customHeight="1">
      <c r="A15" s="104"/>
      <c r="B15" s="33"/>
      <c r="C15" s="99" t="s">
        <v>157</v>
      </c>
      <c r="D15" s="100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3"/>
    </row>
    <row r="16" spans="1:99" s="11" customFormat="1" ht="16.5" customHeight="1">
      <c r="A16" s="104"/>
      <c r="B16" s="33"/>
      <c r="C16" s="99" t="s">
        <v>158</v>
      </c>
      <c r="D16" s="100">
        <v>80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3"/>
    </row>
    <row r="17" spans="1:99" s="11" customFormat="1" ht="16.5" customHeight="1">
      <c r="A17" s="104"/>
      <c r="B17" s="33"/>
      <c r="C17" s="99" t="s">
        <v>159</v>
      </c>
      <c r="D17" s="100">
        <v>2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3"/>
    </row>
    <row r="18" spans="1:99" s="11" customFormat="1" ht="16.5" customHeight="1">
      <c r="A18" s="104"/>
      <c r="B18" s="33"/>
      <c r="C18" s="99" t="s">
        <v>160</v>
      </c>
      <c r="D18" s="100">
        <v>18.29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3"/>
    </row>
    <row r="19" spans="1:99" s="11" customFormat="1" ht="16.5" customHeight="1">
      <c r="A19" s="104"/>
      <c r="B19" s="33"/>
      <c r="C19" s="99" t="s">
        <v>161</v>
      </c>
      <c r="D19" s="100">
        <v>10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3"/>
    </row>
    <row r="20" spans="1:99" s="11" customFormat="1" ht="16.5" customHeight="1">
      <c r="A20" s="104"/>
      <c r="B20" s="33"/>
      <c r="C20" s="99" t="s">
        <v>162</v>
      </c>
      <c r="D20" s="100">
        <v>0.5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3"/>
    </row>
    <row r="21" spans="1:99" s="11" customFormat="1" ht="16.5" customHeight="1">
      <c r="A21" s="104"/>
      <c r="B21" s="33"/>
      <c r="C21" s="99" t="s">
        <v>163</v>
      </c>
      <c r="D21" s="100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3"/>
    </row>
    <row r="22" spans="1:99" s="11" customFormat="1" ht="16.5" customHeight="1">
      <c r="A22" s="104"/>
      <c r="B22" s="33"/>
      <c r="C22" s="99" t="s">
        <v>164</v>
      </c>
      <c r="D22" s="100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3"/>
    </row>
    <row r="23" spans="1:99" s="11" customFormat="1" ht="16.5" customHeight="1">
      <c r="A23" s="104"/>
      <c r="B23" s="33"/>
      <c r="C23" s="99" t="s">
        <v>165</v>
      </c>
      <c r="D23" s="100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3"/>
    </row>
    <row r="24" spans="1:99" s="11" customFormat="1" ht="16.5" customHeight="1">
      <c r="A24" s="104"/>
      <c r="B24" s="33"/>
      <c r="C24" s="99" t="s">
        <v>166</v>
      </c>
      <c r="D24" s="100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3"/>
    </row>
    <row r="25" spans="1:99" s="11" customFormat="1" ht="16.5" customHeight="1">
      <c r="A25" s="104"/>
      <c r="B25" s="33"/>
      <c r="C25" s="99" t="s">
        <v>167</v>
      </c>
      <c r="D25" s="100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3"/>
    </row>
    <row r="26" spans="1:99" s="11" customFormat="1" ht="16.5" customHeight="1">
      <c r="A26" s="104"/>
      <c r="B26" s="33"/>
      <c r="C26" s="99" t="s">
        <v>168</v>
      </c>
      <c r="D26" s="100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3"/>
    </row>
    <row r="27" spans="1:99" s="11" customFormat="1" ht="16.5" customHeight="1">
      <c r="A27" s="104"/>
      <c r="B27" s="33"/>
      <c r="C27" s="99" t="s">
        <v>169</v>
      </c>
      <c r="D27" s="100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3"/>
    </row>
    <row r="28" spans="1:99" s="11" customFormat="1" ht="16.5" customHeight="1">
      <c r="A28" s="104"/>
      <c r="B28" s="33"/>
      <c r="C28" s="99" t="s">
        <v>170</v>
      </c>
      <c r="D28" s="100">
        <v>8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3"/>
    </row>
    <row r="29" spans="1:99" s="11" customFormat="1" ht="16.5" customHeight="1">
      <c r="A29" s="104"/>
      <c r="B29" s="33"/>
      <c r="C29" s="99" t="s">
        <v>171</v>
      </c>
      <c r="D29" s="100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3"/>
    </row>
    <row r="30" spans="1:99" s="11" customFormat="1" ht="16.5" customHeight="1">
      <c r="A30" s="104"/>
      <c r="B30" s="33"/>
      <c r="C30" s="99" t="s">
        <v>172</v>
      </c>
      <c r="D30" s="100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3"/>
    </row>
    <row r="31" spans="1:99" s="11" customFormat="1" ht="16.5" customHeight="1">
      <c r="A31" s="104"/>
      <c r="B31" s="33"/>
      <c r="C31" s="99" t="s">
        <v>173</v>
      </c>
      <c r="D31" s="100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3"/>
    </row>
    <row r="32" spans="1:99" s="11" customFormat="1" ht="16.5" customHeight="1">
      <c r="A32" s="104"/>
      <c r="B32" s="33"/>
      <c r="C32" s="99" t="s">
        <v>174</v>
      </c>
      <c r="D32" s="100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3"/>
    </row>
    <row r="33" spans="1:99" s="11" customFormat="1" ht="16.5" customHeight="1">
      <c r="A33" s="104"/>
      <c r="B33" s="33"/>
      <c r="C33" s="99" t="s">
        <v>175</v>
      </c>
      <c r="D33" s="100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3"/>
    </row>
    <row r="34" spans="1:98" ht="16.5" customHeight="1">
      <c r="A34" s="6" t="s">
        <v>176</v>
      </c>
      <c r="B34" s="33">
        <f>B7+B8</f>
        <v>1211.55</v>
      </c>
      <c r="C34" s="6" t="s">
        <v>177</v>
      </c>
      <c r="D34" s="100">
        <f>SUM(D7:D33)</f>
        <v>1211.55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 verticalCentered="1"/>
  <pageMargins left="0.5902777777777778" right="0.5902777777777778" top="0.5902777777777778" bottom="0.5902777777777778" header="0.38958333333333334" footer="0.38958333333333334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showZeros="0" view="pageBreakPreview" zoomScaleSheetLayoutView="100" workbookViewId="0" topLeftCell="A1">
      <selection activeCell="J10" sqref="J10"/>
    </sheetView>
  </sheetViews>
  <sheetFormatPr defaultColWidth="9.00390625" defaultRowHeight="12.75" customHeight="1"/>
  <cols>
    <col min="1" max="1" width="41.8515625" style="2" customWidth="1"/>
    <col min="2" max="2" width="14.421875" style="2" customWidth="1"/>
    <col min="3" max="11" width="14.28125" style="2" customWidth="1"/>
    <col min="12" max="13" width="6.8515625" style="2" customWidth="1"/>
  </cols>
  <sheetData>
    <row r="1" ht="24.75" customHeight="1">
      <c r="A1" s="93"/>
    </row>
    <row r="2" spans="1:11" ht="24.75" customHeight="1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>
      <c r="K3" s="25" t="s">
        <v>29</v>
      </c>
    </row>
    <row r="4" spans="1:11" ht="24.75" customHeight="1">
      <c r="A4" s="6" t="s">
        <v>179</v>
      </c>
      <c r="B4" s="6" t="s">
        <v>102</v>
      </c>
      <c r="C4" s="6" t="s">
        <v>180</v>
      </c>
      <c r="D4" s="6"/>
      <c r="E4" s="6"/>
      <c r="F4" s="6" t="s">
        <v>181</v>
      </c>
      <c r="G4" s="6"/>
      <c r="H4" s="6"/>
      <c r="I4" s="6" t="s">
        <v>182</v>
      </c>
      <c r="J4" s="6"/>
      <c r="K4" s="6"/>
    </row>
    <row r="5" spans="1:11" ht="24.75" customHeight="1">
      <c r="A5" s="6"/>
      <c r="B5" s="6"/>
      <c r="C5" s="6" t="s">
        <v>102</v>
      </c>
      <c r="D5" s="6" t="s">
        <v>98</v>
      </c>
      <c r="E5" s="6" t="s">
        <v>99</v>
      </c>
      <c r="F5" s="6" t="s">
        <v>102</v>
      </c>
      <c r="G5" s="6" t="s">
        <v>98</v>
      </c>
      <c r="H5" s="6" t="s">
        <v>99</v>
      </c>
      <c r="I5" s="6" t="s">
        <v>102</v>
      </c>
      <c r="J5" s="6" t="s">
        <v>98</v>
      </c>
      <c r="K5" s="6" t="s">
        <v>99</v>
      </c>
    </row>
    <row r="6" spans="1:11" ht="24.75" customHeight="1">
      <c r="A6" s="6" t="s">
        <v>101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6">
        <v>4</v>
      </c>
    </row>
    <row r="7" spans="1:13" s="11" customFormat="1" ht="24.75" customHeight="1">
      <c r="A7" s="76" t="s">
        <v>102</v>
      </c>
      <c r="B7" s="94">
        <f aca="true" t="shared" si="0" ref="B7:B14">C7+F7+I7</f>
        <v>1211.55</v>
      </c>
      <c r="C7" s="94">
        <f>SUM(C8:C14)</f>
        <v>1193.26</v>
      </c>
      <c r="D7" s="94">
        <f>SUM(D8:D14)</f>
        <v>1188.26</v>
      </c>
      <c r="E7" s="94">
        <f>SUM(E8:E14)</f>
        <v>5</v>
      </c>
      <c r="F7" s="94">
        <v>18.29</v>
      </c>
      <c r="G7" s="94">
        <v>18.29</v>
      </c>
      <c r="H7" s="94">
        <v>0</v>
      </c>
      <c r="I7" s="94">
        <f>I8</f>
        <v>0</v>
      </c>
      <c r="J7" s="94">
        <f>J8</f>
        <v>0</v>
      </c>
      <c r="K7" s="94">
        <f>K8</f>
        <v>0</v>
      </c>
      <c r="L7" s="3"/>
      <c r="M7" s="3"/>
    </row>
    <row r="8" spans="1:11" ht="24.75" customHeight="1">
      <c r="A8" s="76" t="s">
        <v>183</v>
      </c>
      <c r="B8" s="94">
        <f t="shared" si="0"/>
        <v>1211.55</v>
      </c>
      <c r="C8" s="94">
        <v>1193.26</v>
      </c>
      <c r="D8" s="94">
        <v>1188.26</v>
      </c>
      <c r="E8" s="94">
        <v>5</v>
      </c>
      <c r="F8" s="94">
        <v>18.29</v>
      </c>
      <c r="G8" s="94">
        <v>18.29</v>
      </c>
      <c r="H8" s="94">
        <v>0</v>
      </c>
      <c r="I8" s="94"/>
      <c r="J8" s="94"/>
      <c r="K8" s="94"/>
    </row>
    <row r="9" spans="1:11" ht="24.75" customHeight="1">
      <c r="A9" s="76"/>
      <c r="B9" s="94">
        <f t="shared" si="0"/>
        <v>0</v>
      </c>
      <c r="C9" s="94"/>
      <c r="D9" s="94"/>
      <c r="E9" s="94"/>
      <c r="F9" s="94"/>
      <c r="G9" s="94"/>
      <c r="H9" s="94"/>
      <c r="I9" s="94"/>
      <c r="J9" s="94"/>
      <c r="K9" s="94"/>
    </row>
    <row r="10" spans="1:11" ht="24.75" customHeight="1">
      <c r="A10" s="76"/>
      <c r="B10" s="94">
        <f t="shared" si="0"/>
        <v>0</v>
      </c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24.75" customHeight="1">
      <c r="A11" s="76"/>
      <c r="B11" s="94">
        <f t="shared" si="0"/>
        <v>0</v>
      </c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24.75" customHeight="1">
      <c r="A12" s="76"/>
      <c r="B12" s="94">
        <f t="shared" si="0"/>
        <v>0</v>
      </c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24.75" customHeight="1">
      <c r="A13" s="76"/>
      <c r="B13" s="94">
        <f t="shared" si="0"/>
        <v>0</v>
      </c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24.75" customHeight="1">
      <c r="A14" s="76"/>
      <c r="B14" s="94">
        <f t="shared" si="0"/>
        <v>0</v>
      </c>
      <c r="C14" s="94"/>
      <c r="D14" s="94"/>
      <c r="E14" s="94"/>
      <c r="F14" s="94"/>
      <c r="G14" s="94"/>
      <c r="H14" s="94"/>
      <c r="I14" s="94"/>
      <c r="J14" s="94"/>
      <c r="K14" s="94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zoomScaleSheetLayoutView="100" workbookViewId="0" topLeftCell="A28">
      <selection activeCell="A7" sqref="A7"/>
    </sheetView>
  </sheetViews>
  <sheetFormatPr defaultColWidth="9.00390625" defaultRowHeight="12.75" customHeight="1"/>
  <cols>
    <col min="1" max="1" width="18.00390625" style="75" customWidth="1"/>
    <col min="2" max="2" width="32.421875" style="2" customWidth="1"/>
    <col min="3" max="5" width="17.8515625" style="2" customWidth="1"/>
    <col min="6" max="7" width="6.8515625" style="2" customWidth="1"/>
  </cols>
  <sheetData>
    <row r="1" spans="1:5" ht="24.75" customHeight="1">
      <c r="A1" s="4" t="s">
        <v>184</v>
      </c>
      <c r="B1" s="4"/>
      <c r="C1" s="4"/>
      <c r="D1" s="4"/>
      <c r="E1" s="4"/>
    </row>
    <row r="2" ht="24.75" customHeight="1">
      <c r="E2" s="5" t="s">
        <v>29</v>
      </c>
    </row>
    <row r="3" spans="1:5" ht="18.75" customHeight="1">
      <c r="A3" s="6" t="s">
        <v>96</v>
      </c>
      <c r="B3" s="6"/>
      <c r="C3" s="6" t="s">
        <v>180</v>
      </c>
      <c r="D3" s="6"/>
      <c r="E3" s="6"/>
    </row>
    <row r="4" spans="1:5" ht="18.75" customHeight="1">
      <c r="A4" s="6" t="s">
        <v>185</v>
      </c>
      <c r="B4" s="6" t="s">
        <v>186</v>
      </c>
      <c r="C4" s="6" t="s">
        <v>102</v>
      </c>
      <c r="D4" s="6" t="s">
        <v>98</v>
      </c>
      <c r="E4" s="6" t="s">
        <v>99</v>
      </c>
    </row>
    <row r="5" spans="1:5" ht="18.75" customHeight="1">
      <c r="A5" s="6" t="s">
        <v>101</v>
      </c>
      <c r="B5" s="6" t="s">
        <v>101</v>
      </c>
      <c r="C5" s="6">
        <v>1</v>
      </c>
      <c r="D5" s="6">
        <v>2</v>
      </c>
      <c r="E5" s="6">
        <v>3</v>
      </c>
    </row>
    <row r="6" spans="1:7" s="11" customFormat="1" ht="18.75" customHeight="1">
      <c r="A6" s="48"/>
      <c r="B6" s="76" t="s">
        <v>102</v>
      </c>
      <c r="C6" s="77">
        <v>1193.26</v>
      </c>
      <c r="D6" s="77">
        <v>1188.26</v>
      </c>
      <c r="E6" s="77">
        <v>5</v>
      </c>
      <c r="F6" s="3"/>
      <c r="G6" s="3"/>
    </row>
    <row r="7" spans="1:5" ht="18.75" customHeight="1">
      <c r="A7" s="48" t="s">
        <v>187</v>
      </c>
      <c r="B7" s="78" t="s">
        <v>103</v>
      </c>
      <c r="C7" s="77"/>
      <c r="D7" s="77"/>
      <c r="E7" s="77"/>
    </row>
    <row r="8" spans="1:5" ht="18.75" customHeight="1">
      <c r="A8" s="48" t="s">
        <v>188</v>
      </c>
      <c r="B8" s="78" t="s">
        <v>104</v>
      </c>
      <c r="C8" s="77"/>
      <c r="D8" s="77"/>
      <c r="E8" s="77"/>
    </row>
    <row r="9" spans="1:5" ht="18.75" customHeight="1">
      <c r="A9" s="9" t="s">
        <v>189</v>
      </c>
      <c r="B9" s="79" t="s">
        <v>105</v>
      </c>
      <c r="C9" s="80">
        <v>10.76</v>
      </c>
      <c r="D9" s="80">
        <v>10.76</v>
      </c>
      <c r="E9" s="80"/>
    </row>
    <row r="10" spans="1:5" ht="18.75" customHeight="1">
      <c r="A10" s="48" t="s">
        <v>190</v>
      </c>
      <c r="B10" s="78" t="s">
        <v>106</v>
      </c>
      <c r="C10" s="77"/>
      <c r="D10" s="80"/>
      <c r="E10" s="80"/>
    </row>
    <row r="11" spans="1:5" ht="18.75" customHeight="1">
      <c r="A11" s="9" t="s">
        <v>191</v>
      </c>
      <c r="B11" s="79" t="s">
        <v>105</v>
      </c>
      <c r="C11" s="80">
        <v>561</v>
      </c>
      <c r="D11" s="80">
        <v>561</v>
      </c>
      <c r="E11" s="80"/>
    </row>
    <row r="12" spans="1:5" s="74" customFormat="1" ht="18.75" customHeight="1">
      <c r="A12" s="48" t="s">
        <v>192</v>
      </c>
      <c r="B12" s="78" t="s">
        <v>107</v>
      </c>
      <c r="C12" s="77"/>
      <c r="D12" s="80"/>
      <c r="E12" s="80"/>
    </row>
    <row r="13" spans="1:5" s="74" customFormat="1" ht="18.75" customHeight="1">
      <c r="A13" s="9" t="s">
        <v>193</v>
      </c>
      <c r="B13" s="79" t="s">
        <v>105</v>
      </c>
      <c r="C13" s="80">
        <v>2</v>
      </c>
      <c r="D13" s="80">
        <v>2</v>
      </c>
      <c r="E13" s="80"/>
    </row>
    <row r="14" spans="1:5" ht="18.75" customHeight="1">
      <c r="A14" s="48" t="s">
        <v>194</v>
      </c>
      <c r="B14" s="78" t="s">
        <v>108</v>
      </c>
      <c r="C14" s="77"/>
      <c r="D14" s="80"/>
      <c r="E14" s="80"/>
    </row>
    <row r="15" spans="1:5" ht="18.75" customHeight="1">
      <c r="A15" s="9" t="s">
        <v>195</v>
      </c>
      <c r="B15" s="79" t="s">
        <v>105</v>
      </c>
      <c r="C15" s="80">
        <v>4</v>
      </c>
      <c r="D15" s="80">
        <v>4</v>
      </c>
      <c r="E15" s="80"/>
    </row>
    <row r="16" spans="1:5" ht="18.75" customHeight="1">
      <c r="A16" s="48" t="s">
        <v>196</v>
      </c>
      <c r="B16" s="78" t="s">
        <v>109</v>
      </c>
      <c r="C16" s="77"/>
      <c r="D16" s="80"/>
      <c r="E16" s="80"/>
    </row>
    <row r="17" spans="1:5" ht="18.75" customHeight="1">
      <c r="A17" s="9" t="s">
        <v>197</v>
      </c>
      <c r="B17" s="79" t="s">
        <v>105</v>
      </c>
      <c r="C17" s="80">
        <v>9</v>
      </c>
      <c r="D17" s="80">
        <v>9</v>
      </c>
      <c r="E17" s="80"/>
    </row>
    <row r="18" spans="1:5" s="74" customFormat="1" ht="18.75" customHeight="1">
      <c r="A18" s="9" t="s">
        <v>198</v>
      </c>
      <c r="B18" s="78" t="s">
        <v>110</v>
      </c>
      <c r="C18" s="77"/>
      <c r="D18" s="80"/>
      <c r="E18" s="80"/>
    </row>
    <row r="19" spans="1:5" s="74" customFormat="1" ht="18.75" customHeight="1">
      <c r="A19" s="9" t="s">
        <v>199</v>
      </c>
      <c r="B19" s="81" t="s">
        <v>111</v>
      </c>
      <c r="C19" s="80">
        <v>1</v>
      </c>
      <c r="D19" s="80">
        <v>1</v>
      </c>
      <c r="E19" s="80"/>
    </row>
    <row r="20" spans="1:7" s="8" customFormat="1" ht="18.75" customHeight="1">
      <c r="A20" s="48" t="s">
        <v>200</v>
      </c>
      <c r="B20" s="78" t="s">
        <v>112</v>
      </c>
      <c r="C20" s="77"/>
      <c r="D20" s="77"/>
      <c r="E20" s="77"/>
      <c r="F20" s="1"/>
      <c r="G20" s="1"/>
    </row>
    <row r="21" spans="1:5" ht="18.75" customHeight="1">
      <c r="A21" s="9" t="s">
        <v>201</v>
      </c>
      <c r="B21" s="79" t="s">
        <v>113</v>
      </c>
      <c r="C21" s="77"/>
      <c r="D21" s="80"/>
      <c r="E21" s="80"/>
    </row>
    <row r="22" spans="1:5" ht="18.75" customHeight="1">
      <c r="A22" s="9" t="s">
        <v>202</v>
      </c>
      <c r="B22" s="79" t="s">
        <v>114</v>
      </c>
      <c r="C22" s="80">
        <v>2</v>
      </c>
      <c r="D22" s="80">
        <v>2</v>
      </c>
      <c r="E22" s="80"/>
    </row>
    <row r="23" spans="1:5" s="74" customFormat="1" ht="18.75" customHeight="1">
      <c r="A23" s="9" t="s">
        <v>203</v>
      </c>
      <c r="B23" s="79" t="s">
        <v>204</v>
      </c>
      <c r="C23" s="77"/>
      <c r="D23" s="80"/>
      <c r="E23" s="80"/>
    </row>
    <row r="24" spans="1:5" s="74" customFormat="1" ht="18.75" customHeight="1">
      <c r="A24" s="82" t="s">
        <v>205</v>
      </c>
      <c r="B24" s="83" t="s">
        <v>121</v>
      </c>
      <c r="C24" s="84">
        <v>2</v>
      </c>
      <c r="D24" s="84">
        <v>2</v>
      </c>
      <c r="E24" s="84"/>
    </row>
    <row r="25" spans="1:5" s="74" customFormat="1" ht="18.75" customHeight="1">
      <c r="A25" s="9" t="s">
        <v>206</v>
      </c>
      <c r="B25" s="85" t="s">
        <v>116</v>
      </c>
      <c r="C25" s="77"/>
      <c r="D25" s="80"/>
      <c r="E25" s="80"/>
    </row>
    <row r="26" spans="1:5" s="74" customFormat="1" ht="18.75" customHeight="1">
      <c r="A26" s="86">
        <v>20502</v>
      </c>
      <c r="B26" s="87" t="s">
        <v>117</v>
      </c>
      <c r="C26" s="77"/>
      <c r="D26" s="88"/>
      <c r="E26" s="88"/>
    </row>
    <row r="27" spans="1:5" ht="18.75" customHeight="1">
      <c r="A27" s="86">
        <v>2050202</v>
      </c>
      <c r="B27" s="87" t="s">
        <v>118</v>
      </c>
      <c r="C27" s="89">
        <v>500</v>
      </c>
      <c r="D27" s="89">
        <v>500</v>
      </c>
      <c r="E27" s="89"/>
    </row>
    <row r="28" spans="1:5" ht="18.75" customHeight="1">
      <c r="A28" s="90">
        <v>207</v>
      </c>
      <c r="B28" s="85" t="s">
        <v>119</v>
      </c>
      <c r="C28" s="89"/>
      <c r="D28" s="89"/>
      <c r="E28" s="89"/>
    </row>
    <row r="29" spans="1:5" ht="18.75" customHeight="1">
      <c r="A29" s="86">
        <v>20701</v>
      </c>
      <c r="B29" s="87" t="s">
        <v>120</v>
      </c>
      <c r="C29" s="89"/>
      <c r="D29" s="89"/>
      <c r="E29" s="89"/>
    </row>
    <row r="30" spans="1:5" ht="18.75" customHeight="1">
      <c r="A30" s="86">
        <v>2070101</v>
      </c>
      <c r="B30" s="87" t="s">
        <v>121</v>
      </c>
      <c r="C30" s="89">
        <v>1</v>
      </c>
      <c r="D30" s="89">
        <v>1</v>
      </c>
      <c r="E30" s="89"/>
    </row>
    <row r="31" spans="1:5" ht="18.75" customHeight="1">
      <c r="A31" s="90">
        <v>210</v>
      </c>
      <c r="B31" s="85" t="s">
        <v>122</v>
      </c>
      <c r="C31" s="89"/>
      <c r="D31" s="89"/>
      <c r="E31" s="89"/>
    </row>
    <row r="32" spans="1:5" ht="18.75" customHeight="1">
      <c r="A32" s="86">
        <v>21003</v>
      </c>
      <c r="B32" s="87" t="s">
        <v>123</v>
      </c>
      <c r="C32" s="89"/>
      <c r="D32" s="89"/>
      <c r="E32" s="89"/>
    </row>
    <row r="33" spans="1:5" ht="18.75" customHeight="1">
      <c r="A33" s="86">
        <v>2100302</v>
      </c>
      <c r="B33" s="87" t="s">
        <v>124</v>
      </c>
      <c r="C33" s="89">
        <v>80</v>
      </c>
      <c r="D33" s="89">
        <v>80</v>
      </c>
      <c r="E33" s="89"/>
    </row>
    <row r="34" spans="1:5" ht="18.75" customHeight="1">
      <c r="A34" s="90">
        <v>211</v>
      </c>
      <c r="B34" s="85" t="s">
        <v>125</v>
      </c>
      <c r="C34" s="89"/>
      <c r="D34" s="89"/>
      <c r="E34" s="89"/>
    </row>
    <row r="35" spans="1:5" ht="18.75" customHeight="1">
      <c r="A35" s="86">
        <v>21104</v>
      </c>
      <c r="B35" s="87" t="s">
        <v>126</v>
      </c>
      <c r="C35" s="89"/>
      <c r="D35" s="89"/>
      <c r="E35" s="89"/>
    </row>
    <row r="36" spans="1:5" ht="18.75" customHeight="1">
      <c r="A36" s="86">
        <v>2110402</v>
      </c>
      <c r="B36" s="87" t="s">
        <v>127</v>
      </c>
      <c r="C36" s="89">
        <v>2</v>
      </c>
      <c r="D36" s="89">
        <v>2</v>
      </c>
      <c r="E36" s="89"/>
    </row>
    <row r="37" spans="1:5" ht="18.75" customHeight="1">
      <c r="A37" s="90">
        <v>213</v>
      </c>
      <c r="B37" s="85" t="s">
        <v>128</v>
      </c>
      <c r="C37" s="89"/>
      <c r="D37" s="89"/>
      <c r="E37" s="89"/>
    </row>
    <row r="38" spans="1:5" ht="18.75" customHeight="1">
      <c r="A38" s="86">
        <v>21305</v>
      </c>
      <c r="B38" s="87" t="s">
        <v>129</v>
      </c>
      <c r="C38" s="89"/>
      <c r="D38" s="89"/>
      <c r="E38" s="89"/>
    </row>
    <row r="39" spans="1:5" ht="18.75" customHeight="1">
      <c r="A39" s="86">
        <v>2130501</v>
      </c>
      <c r="B39" s="87" t="s">
        <v>121</v>
      </c>
      <c r="C39" s="89">
        <v>10</v>
      </c>
      <c r="D39" s="89">
        <v>10</v>
      </c>
      <c r="E39" s="89"/>
    </row>
    <row r="40" spans="1:5" ht="18.75" customHeight="1">
      <c r="A40" s="90">
        <v>214</v>
      </c>
      <c r="B40" s="85" t="s">
        <v>130</v>
      </c>
      <c r="C40" s="89"/>
      <c r="D40" s="89"/>
      <c r="E40" s="89"/>
    </row>
    <row r="41" spans="1:5" ht="18.75" customHeight="1">
      <c r="A41" s="86">
        <v>21401</v>
      </c>
      <c r="B41" s="87" t="s">
        <v>131</v>
      </c>
      <c r="C41" s="89"/>
      <c r="D41" s="89"/>
      <c r="E41" s="89"/>
    </row>
    <row r="42" spans="1:5" ht="18.75" customHeight="1">
      <c r="A42" s="86">
        <v>2140112</v>
      </c>
      <c r="B42" s="87" t="s">
        <v>132</v>
      </c>
      <c r="C42" s="89">
        <v>0.5</v>
      </c>
      <c r="D42" s="89">
        <v>0.5</v>
      </c>
      <c r="E42" s="89"/>
    </row>
    <row r="43" spans="1:5" ht="18.75" customHeight="1">
      <c r="A43" s="90">
        <v>224</v>
      </c>
      <c r="B43" s="91" t="s">
        <v>133</v>
      </c>
      <c r="C43" s="89"/>
      <c r="D43" s="89"/>
      <c r="E43" s="89"/>
    </row>
    <row r="44" spans="1:5" ht="18.75" customHeight="1">
      <c r="A44" s="86">
        <v>22401</v>
      </c>
      <c r="B44" s="92" t="s">
        <v>134</v>
      </c>
      <c r="C44" s="89"/>
      <c r="D44" s="89"/>
      <c r="E44" s="89"/>
    </row>
    <row r="45" spans="1:5" ht="18.75" customHeight="1">
      <c r="A45" s="86">
        <v>2240106</v>
      </c>
      <c r="B45" s="92" t="s">
        <v>135</v>
      </c>
      <c r="C45" s="89">
        <v>3</v>
      </c>
      <c r="D45" s="89">
        <v>3</v>
      </c>
      <c r="E45" s="89"/>
    </row>
    <row r="46" spans="1:5" ht="18.75" customHeight="1">
      <c r="A46" s="86">
        <v>22407</v>
      </c>
      <c r="B46" s="92" t="s">
        <v>136</v>
      </c>
      <c r="C46" s="89"/>
      <c r="D46" s="89"/>
      <c r="E46" s="89"/>
    </row>
    <row r="47" spans="1:5" ht="18.75" customHeight="1">
      <c r="A47" s="86">
        <v>2240703</v>
      </c>
      <c r="B47" s="92" t="s">
        <v>137</v>
      </c>
      <c r="C47" s="89">
        <v>5</v>
      </c>
      <c r="D47" s="89"/>
      <c r="E47" s="89">
        <v>5</v>
      </c>
    </row>
  </sheetData>
  <sheetProtection formatCells="0" formatColumns="0" formatRows="0"/>
  <mergeCells count="3">
    <mergeCell ref="A1:E1"/>
    <mergeCell ref="A3:B3"/>
    <mergeCell ref="C3:E3"/>
  </mergeCells>
  <printOptions horizontalCentered="1" verticalCentered="1"/>
  <pageMargins left="0.5902777777777778" right="0.5902777777777778" top="0.5902777777777778" bottom="0.5902777777777778" header="0.38958333333333334" footer="0.38958333333333334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9">
      <selection activeCell="B33" sqref="B33"/>
    </sheetView>
  </sheetViews>
  <sheetFormatPr defaultColWidth="7.8515625" defaultRowHeight="12.75" customHeight="1"/>
  <cols>
    <col min="1" max="1" width="16.28125" style="54" customWidth="1"/>
    <col min="2" max="2" width="13.421875" style="54" customWidth="1"/>
    <col min="3" max="3" width="36.28125" style="52" customWidth="1"/>
    <col min="4" max="4" width="26.140625" style="52" customWidth="1"/>
    <col min="5" max="5" width="7.8515625" style="52" customWidth="1"/>
    <col min="6" max="6" width="11.140625" style="52" bestFit="1" customWidth="1"/>
    <col min="7" max="7" width="7.8515625" style="52" customWidth="1"/>
    <col min="8" max="8" width="9.421875" style="52" bestFit="1" customWidth="1"/>
    <col min="9" max="9" width="11.140625" style="52" bestFit="1" customWidth="1"/>
    <col min="10" max="16384" width="7.8515625" style="52" customWidth="1"/>
  </cols>
  <sheetData>
    <row r="1" spans="1:4" s="52" customFormat="1" ht="48" customHeight="1">
      <c r="A1" s="55" t="s">
        <v>207</v>
      </c>
      <c r="B1" s="55"/>
      <c r="C1" s="55"/>
      <c r="D1" s="55"/>
    </row>
    <row r="2" spans="1:4" s="52" customFormat="1" ht="21" customHeight="1">
      <c r="A2" s="54"/>
      <c r="B2" s="54"/>
      <c r="D2" s="56" t="s">
        <v>29</v>
      </c>
    </row>
    <row r="3" spans="1:4" s="52" customFormat="1" ht="25.5" customHeight="1">
      <c r="A3" s="57" t="s">
        <v>185</v>
      </c>
      <c r="B3" s="58"/>
      <c r="C3" s="58" t="s">
        <v>208</v>
      </c>
      <c r="D3" s="57" t="s">
        <v>209</v>
      </c>
    </row>
    <row r="4" spans="1:4" s="52" customFormat="1" ht="25.5" customHeight="1">
      <c r="A4" s="59" t="s">
        <v>210</v>
      </c>
      <c r="B4" s="60" t="s">
        <v>211</v>
      </c>
      <c r="C4" s="61"/>
      <c r="D4" s="62"/>
    </row>
    <row r="5" spans="1:4" s="52" customFormat="1" ht="25.5" customHeight="1">
      <c r="A5" s="63" t="s">
        <v>212</v>
      </c>
      <c r="B5" s="64"/>
      <c r="C5" s="64"/>
      <c r="D5" s="65">
        <f>D6+D11+D21+D24</f>
        <v>1188.26</v>
      </c>
    </row>
    <row r="6" spans="1:4" s="53" customFormat="1" ht="25.5" customHeight="1">
      <c r="A6" s="66" t="s">
        <v>213</v>
      </c>
      <c r="B6" s="67"/>
      <c r="C6" s="68" t="s">
        <v>214</v>
      </c>
      <c r="D6" s="69">
        <v>550</v>
      </c>
    </row>
    <row r="7" spans="1:4" s="52" customFormat="1" ht="25.5" customHeight="1">
      <c r="A7" s="70" t="s">
        <v>215</v>
      </c>
      <c r="B7" s="71" t="s">
        <v>216</v>
      </c>
      <c r="C7" s="72" t="s">
        <v>217</v>
      </c>
      <c r="D7" s="65">
        <v>396</v>
      </c>
    </row>
    <row r="8" spans="1:4" s="52" customFormat="1" ht="25.5" customHeight="1">
      <c r="A8" s="70" t="s">
        <v>215</v>
      </c>
      <c r="B8" s="71" t="s">
        <v>218</v>
      </c>
      <c r="C8" s="72" t="s">
        <v>219</v>
      </c>
      <c r="D8" s="65">
        <v>33</v>
      </c>
    </row>
    <row r="9" spans="1:4" s="52" customFormat="1" ht="25.5" customHeight="1">
      <c r="A9" s="70" t="s">
        <v>215</v>
      </c>
      <c r="B9" s="71" t="s">
        <v>220</v>
      </c>
      <c r="C9" s="72" t="s">
        <v>221</v>
      </c>
      <c r="D9" s="65">
        <v>121</v>
      </c>
    </row>
    <row r="10" spans="1:4" s="52" customFormat="1" ht="25.5" customHeight="1">
      <c r="A10" s="70" t="s">
        <v>215</v>
      </c>
      <c r="B10" s="71" t="s">
        <v>222</v>
      </c>
      <c r="C10" s="72" t="s">
        <v>223</v>
      </c>
      <c r="D10" s="65"/>
    </row>
    <row r="11" spans="1:4" s="53" customFormat="1" ht="25.5" customHeight="1">
      <c r="A11" s="66" t="s">
        <v>224</v>
      </c>
      <c r="B11" s="67"/>
      <c r="C11" s="68" t="s">
        <v>225</v>
      </c>
      <c r="D11" s="69">
        <v>52.5</v>
      </c>
    </row>
    <row r="12" spans="1:4" s="52" customFormat="1" ht="25.5" customHeight="1">
      <c r="A12" s="70" t="s">
        <v>215</v>
      </c>
      <c r="B12" s="71" t="s">
        <v>216</v>
      </c>
      <c r="C12" s="72" t="s">
        <v>226</v>
      </c>
      <c r="D12" s="65">
        <v>25</v>
      </c>
    </row>
    <row r="13" spans="1:4" s="52" customFormat="1" ht="25.5" customHeight="1">
      <c r="A13" s="70" t="s">
        <v>215</v>
      </c>
      <c r="B13" s="71" t="s">
        <v>218</v>
      </c>
      <c r="C13" s="72" t="s">
        <v>227</v>
      </c>
      <c r="D13" s="65"/>
    </row>
    <row r="14" spans="1:4" s="52" customFormat="1" ht="25.5" customHeight="1">
      <c r="A14" s="70" t="s">
        <v>215</v>
      </c>
      <c r="B14" s="71" t="s">
        <v>220</v>
      </c>
      <c r="C14" s="72" t="s">
        <v>228</v>
      </c>
      <c r="D14" s="65">
        <v>1</v>
      </c>
    </row>
    <row r="15" spans="1:4" s="52" customFormat="1" ht="25.5" customHeight="1">
      <c r="A15" s="70" t="s">
        <v>215</v>
      </c>
      <c r="B15" s="71" t="s">
        <v>229</v>
      </c>
      <c r="C15" s="72" t="s">
        <v>230</v>
      </c>
      <c r="D15" s="65"/>
    </row>
    <row r="16" spans="1:4" s="52" customFormat="1" ht="25.5" customHeight="1">
      <c r="A16" s="70"/>
      <c r="B16" s="71" t="s">
        <v>231</v>
      </c>
      <c r="C16" s="72" t="s">
        <v>232</v>
      </c>
      <c r="D16" s="65"/>
    </row>
    <row r="17" spans="1:4" s="52" customFormat="1" ht="25.5" customHeight="1">
      <c r="A17" s="70" t="s">
        <v>215</v>
      </c>
      <c r="B17" s="71" t="s">
        <v>233</v>
      </c>
      <c r="C17" s="72" t="s">
        <v>234</v>
      </c>
      <c r="D17" s="65">
        <v>1.05</v>
      </c>
    </row>
    <row r="18" spans="1:4" s="52" customFormat="1" ht="25.5" customHeight="1">
      <c r="A18" s="70"/>
      <c r="B18" s="71" t="s">
        <v>235</v>
      </c>
      <c r="C18" s="72" t="s">
        <v>236</v>
      </c>
      <c r="D18" s="65">
        <v>2</v>
      </c>
    </row>
    <row r="19" spans="1:4" s="52" customFormat="1" ht="25.5" customHeight="1">
      <c r="A19" s="70" t="s">
        <v>215</v>
      </c>
      <c r="B19" s="71" t="s">
        <v>237</v>
      </c>
      <c r="C19" s="72" t="s">
        <v>238</v>
      </c>
      <c r="D19" s="65">
        <v>4</v>
      </c>
    </row>
    <row r="20" spans="1:4" s="52" customFormat="1" ht="25.5" customHeight="1">
      <c r="A20" s="70" t="s">
        <v>215</v>
      </c>
      <c r="B20" s="71" t="s">
        <v>222</v>
      </c>
      <c r="C20" s="72" t="s">
        <v>239</v>
      </c>
      <c r="D20" s="65">
        <v>19.45</v>
      </c>
    </row>
    <row r="21" spans="1:4" s="53" customFormat="1" ht="25.5" customHeight="1">
      <c r="A21" s="66" t="s">
        <v>240</v>
      </c>
      <c r="B21" s="67"/>
      <c r="C21" s="68" t="s">
        <v>241</v>
      </c>
      <c r="D21" s="69">
        <v>580</v>
      </c>
    </row>
    <row r="22" spans="1:9" s="52" customFormat="1" ht="25.5" customHeight="1">
      <c r="A22" s="70" t="s">
        <v>215</v>
      </c>
      <c r="B22" s="71" t="s">
        <v>216</v>
      </c>
      <c r="C22" s="72" t="s">
        <v>242</v>
      </c>
      <c r="D22" s="65">
        <v>580</v>
      </c>
      <c r="F22" s="73"/>
      <c r="H22" s="73"/>
      <c r="I22" s="73"/>
    </row>
    <row r="23" spans="1:4" s="52" customFormat="1" ht="25.5" customHeight="1">
      <c r="A23" s="70" t="s">
        <v>215</v>
      </c>
      <c r="B23" s="71" t="s">
        <v>218</v>
      </c>
      <c r="C23" s="72" t="s">
        <v>243</v>
      </c>
      <c r="D23" s="65"/>
    </row>
    <row r="24" spans="1:4" s="53" customFormat="1" ht="25.5" customHeight="1">
      <c r="A24" s="66" t="s">
        <v>244</v>
      </c>
      <c r="B24" s="67"/>
      <c r="C24" s="68" t="s">
        <v>245</v>
      </c>
      <c r="D24" s="69">
        <v>5.76</v>
      </c>
    </row>
    <row r="25" spans="1:4" s="52" customFormat="1" ht="25.5" customHeight="1">
      <c r="A25" s="70" t="s">
        <v>215</v>
      </c>
      <c r="B25" s="71" t="s">
        <v>216</v>
      </c>
      <c r="C25" s="72" t="s">
        <v>246</v>
      </c>
      <c r="D25" s="65"/>
    </row>
    <row r="26" spans="1:4" s="52" customFormat="1" ht="25.5" customHeight="1">
      <c r="A26" s="70"/>
      <c r="B26" s="71" t="s">
        <v>218</v>
      </c>
      <c r="C26" s="72" t="s">
        <v>247</v>
      </c>
      <c r="D26" s="65"/>
    </row>
    <row r="27" spans="1:4" s="52" customFormat="1" ht="25.5" customHeight="1">
      <c r="A27" s="70"/>
      <c r="B27" s="71" t="s">
        <v>220</v>
      </c>
      <c r="C27" s="72" t="s">
        <v>248</v>
      </c>
      <c r="D27" s="65"/>
    </row>
    <row r="28" spans="1:4" s="52" customFormat="1" ht="25.5" customHeight="1">
      <c r="A28" s="70" t="s">
        <v>215</v>
      </c>
      <c r="B28" s="71" t="s">
        <v>231</v>
      </c>
      <c r="C28" s="72" t="s">
        <v>249</v>
      </c>
      <c r="D28" s="65"/>
    </row>
    <row r="29" spans="1:4" s="52" customFormat="1" ht="25.5" customHeight="1">
      <c r="A29" s="70" t="s">
        <v>215</v>
      </c>
      <c r="B29" s="71" t="s">
        <v>222</v>
      </c>
      <c r="C29" s="72" t="s">
        <v>250</v>
      </c>
      <c r="D29" s="65">
        <v>5.76</v>
      </c>
    </row>
  </sheetData>
  <sheetProtection/>
  <mergeCells count="5">
    <mergeCell ref="A1:D1"/>
    <mergeCell ref="A3:B3"/>
    <mergeCell ref="A5:C5"/>
    <mergeCell ref="C3:C4"/>
    <mergeCell ref="D3:D4"/>
  </mergeCells>
  <printOptions horizontalCentered="1"/>
  <pageMargins left="0.59" right="0.59" top="0.59" bottom="0.59" header="0.39" footer="0.39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drll</cp:lastModifiedBy>
  <cp:lastPrinted>2018-01-21T02:51:00Z</cp:lastPrinted>
  <dcterms:created xsi:type="dcterms:W3CDTF">2018-01-17T04:55:00Z</dcterms:created>
  <dcterms:modified xsi:type="dcterms:W3CDTF">2019-05-20T09:15:21Z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2052-11.1.0.8612</vt:lpwstr>
  </property>
  <property fmtid="{D5CDD505-2E9C-101B-9397-08002B2CF9AE}" pid="5" name="KSOReadingLayo">
    <vt:bool>false</vt:bool>
  </property>
</Properties>
</file>