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1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Sheet1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<sst xmlns="http://schemas.openxmlformats.org/spreadsheetml/2006/main" count="436" uniqueCount="275">
  <si>
    <t>舟曲县博峪乡人民政府（单位名称）2017年部门预算表</t>
  </si>
  <si>
    <t>部门领导：薛渊</t>
  </si>
  <si>
    <t>财务负责人：杨治才</t>
  </si>
  <si>
    <t xml:space="preserve"> 制表人：谈浩亮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</si>
  <si>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</si>
  <si>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</si>
  <si>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</si>
  <si>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</si>
  <si>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</si>
  <si>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</si>
  <si>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</si>
  <si>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</si>
  <si>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</si>
  <si>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</si>
  <si>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</si>
  <si>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</si>
  <si>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</si>
  <si>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</si>
  <si>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</si>
  <si>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</si>
  <si>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</si>
  <si>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</si>
  <si>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</si>
  <si>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</si>
  <si>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</si>
  <si>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</si>
  <si>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</si>
  <si>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</si>
  <si>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</si>
  <si>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</si>
  <si>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</si>
  <si>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</si>
  <si>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</si>
  <si>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</si>
  <si>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</si>
  <si>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</si>
  <si>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</si>
  <si>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</si>
  <si>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</si>
  <si>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</si>
  <si>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</si>
  <si>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</si>
  <si>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</si>
  <si>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</si>
  <si>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</si>
  <si>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</si>
  <si>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</si>
  <si>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</si>
  <si>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</si>
  <si>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</si>
  <si>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</si>
  <si>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</si>
  <si>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</si>
  <si>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</si>
  <si>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</si>
  <si>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</si>
  <si>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</si>
  <si>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</si>
  <si>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</si>
  <si>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</si>
  <si>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</si>
  <si>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</si>
  <si>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</si>
  <si>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</si>
  <si>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</si>
  <si>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</si>
  <si>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</si>
  <si>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</si>
  <si>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</si>
  <si>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</si>
  <si>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</si>
  <si>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</si>
  <si>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</si>
  <si>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</si>
  <si>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</si>
  <si>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</si>
  <si>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</si>
  <si>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</si>
  <si>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</si>
  <si>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</si>
  <si>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</si>
  <si>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</si>
  <si>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</si>
  <si>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</si>
  <si>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</si>
  <si>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</si>
  <si>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</si>
  <si>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</si>
  <si>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</si>
  <si>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</si>
  <si>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</si>
  <si>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</si>
  <si>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</si>
  <si>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</si>
  <si>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</si>
  <si>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</si>
  <si>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</si>
  <si>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</si>
  <si>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</si>
  <si>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</si>
  <si>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</si>
  <si>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</si>
  <si>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</si>
  <si>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</si>
  <si>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</si>
  <si>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</si>
  <si>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</si>
  <si>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</si>
  <si>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</si>
  <si>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</si>
  <si>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    一般公共服务支出</t>
  </si>
  <si>
    <t xml:space="preserve">    20101   人大事务</t>
  </si>
  <si>
    <t xml:space="preserve">          2010101    行政运行</t>
  </si>
  <si>
    <t xml:space="preserve"> 20103 政府办公厅（厅）室及相关机构事务</t>
  </si>
  <si>
    <t xml:space="preserve">          2010301        行政运行</t>
  </si>
  <si>
    <t xml:space="preserve">    20106      财政事务</t>
  </si>
  <si>
    <t xml:space="preserve">          2010601       行政运行</t>
  </si>
  <si>
    <t xml:space="preserve">    20111      纪检监察事务</t>
  </si>
  <si>
    <t xml:space="preserve">          2011101        行政运行</t>
  </si>
  <si>
    <t xml:space="preserve">    20129       群众团体事务</t>
  </si>
  <si>
    <t xml:space="preserve">          2012901      行政运行</t>
  </si>
  <si>
    <t>204    公共安全支出</t>
  </si>
  <si>
    <t xml:space="preserve">    20402    公安</t>
  </si>
  <si>
    <t xml:space="preserve">          2040211      禁毒管理</t>
  </si>
  <si>
    <t xml:space="preserve">    20406    司法</t>
  </si>
  <si>
    <t xml:space="preserve">          2040601    行政运行</t>
  </si>
  <si>
    <t>205   教育支出</t>
  </si>
  <si>
    <t xml:space="preserve">    20502   普通教育</t>
  </si>
  <si>
    <t xml:space="preserve">          2050202     小学教育</t>
  </si>
  <si>
    <t>207   文化体育与传媒支出</t>
  </si>
  <si>
    <t xml:space="preserve">    20701   文化</t>
  </si>
  <si>
    <t xml:space="preserve">          2070101     行政运行</t>
  </si>
  <si>
    <t>208   社会保障和就业支出</t>
  </si>
  <si>
    <t xml:space="preserve">    20805      行政事业单位离退休</t>
  </si>
  <si>
    <t xml:space="preserve">      2080501  归口管理的行政单位离退休</t>
  </si>
  <si>
    <t xml:space="preserve">      2080502  事业单位离退休</t>
  </si>
  <si>
    <t>210   医疗卫生与计划生育支出</t>
  </si>
  <si>
    <t xml:space="preserve">    21003   基层医疗卫生机构</t>
  </si>
  <si>
    <t xml:space="preserve">          2100302    乡镇卫生院</t>
  </si>
  <si>
    <t xml:space="preserve">    21010   食品和药品监督管理事务</t>
  </si>
  <si>
    <t xml:space="preserve">          2101001   行政运行</t>
  </si>
  <si>
    <t>213   农林水支出</t>
  </si>
  <si>
    <t xml:space="preserve">    21301  农业</t>
  </si>
  <si>
    <t xml:space="preserve">          2130101    行政运行</t>
  </si>
  <si>
    <t xml:space="preserve">    21305  扶贫</t>
  </si>
  <si>
    <t xml:space="preserve">          2130501   行政运行</t>
  </si>
  <si>
    <t>214   交通运输支出</t>
  </si>
  <si>
    <t xml:space="preserve">    21401   公路水路运输</t>
  </si>
  <si>
    <t xml:space="preserve">         2140112    公路运输管理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</si>
  <si>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</si>
  <si>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</si>
  <si>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</si>
  <si>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</si>
  <si>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</si>
  <si>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</si>
  <si>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</si>
  <si>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</si>
  <si>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</si>
  <si>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</si>
  <si>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</si>
  <si>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</si>
  <si>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</si>
  <si>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</si>
  <si>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</si>
  <si>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</si>
  <si>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</si>
  <si>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舟曲县博峪乡人民政府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</si>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</sst>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#,##0.00;[Red]#,##0.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/>
      <top style="thin">
        <color indexed="8"/>
      </top>
      <bottom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>
      <alignment vertical="center"/>
      <protection/>
    </xf>
    <xf numFmtId="0" fontId="4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8" fillId="10" borderId="0" applyNumberFormat="0" applyBorder="0" applyAlignment="0" applyProtection="0"/>
    <xf numFmtId="0" fontId="51" fillId="0" borderId="5" applyNumberFormat="0" applyFill="0" applyAlignment="0" applyProtection="0"/>
    <xf numFmtId="0" fontId="48" fillId="11" borderId="0" applyNumberFormat="0" applyBorder="0" applyAlignment="0" applyProtection="0"/>
    <xf numFmtId="0" fontId="57" fillId="12" borderId="6" applyNumberFormat="0" applyAlignment="0" applyProtection="0"/>
    <xf numFmtId="0" fontId="58" fillId="12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6" borderId="0" applyNumberFormat="0" applyBorder="0" applyAlignment="0" applyProtection="0"/>
    <xf numFmtId="0" fontId="30" fillId="17" borderId="0" applyNumberFormat="0" applyBorder="0" applyAlignment="0" applyProtection="0"/>
    <xf numFmtId="0" fontId="63" fillId="18" borderId="0" applyNumberFormat="0" applyBorder="0" applyAlignment="0" applyProtection="0"/>
    <xf numFmtId="0" fontId="45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32" fillId="7" borderId="0" applyNumberFormat="0" applyBorder="0" applyAlignment="0" applyProtection="0"/>
    <xf numFmtId="0" fontId="45" fillId="0" borderId="0">
      <alignment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15" xfId="0" applyNumberFormat="1" applyFont="1" applyBorder="1" applyAlignment="1" applyProtection="1">
      <alignment horizontal="right" vertical="center"/>
      <protection/>
    </xf>
    <xf numFmtId="40" fontId="10" fillId="0" borderId="17" xfId="0" applyNumberFormat="1" applyFont="1" applyBorder="1" applyAlignment="1" applyProtection="1">
      <alignment horizontal="right" vertical="center" wrapText="1"/>
      <protection/>
    </xf>
    <xf numFmtId="40" fontId="10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20" xfId="0" applyNumberFormat="1" applyFont="1" applyBorder="1" applyAlignment="1" applyProtection="1">
      <alignment horizontal="right" vertical="center"/>
      <protection/>
    </xf>
    <xf numFmtId="40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40" fontId="10" fillId="0" borderId="15" xfId="0" applyNumberFormat="1" applyFont="1" applyBorder="1" applyAlignment="1" applyProtection="1">
      <alignment horizontal="center" vertical="center" wrapText="1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11" fillId="0" borderId="24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180" fontId="11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1" fillId="0" borderId="18" xfId="0" applyNumberFormat="1" applyFont="1" applyBorder="1" applyAlignment="1" applyProtection="1">
      <alignment horizontal="right" vertical="center"/>
      <protection/>
    </xf>
    <xf numFmtId="180" fontId="11" fillId="0" borderId="25" xfId="0" applyNumberFormat="1" applyFont="1" applyBorder="1" applyAlignment="1" applyProtection="1">
      <alignment horizontal="right"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80" fontId="5" fillId="0" borderId="18" xfId="0" applyNumberFormat="1" applyFont="1" applyBorder="1" applyAlignment="1" applyProtection="1">
      <alignment horizontal="right" vertical="center"/>
      <protection/>
    </xf>
    <xf numFmtId="180" fontId="5" fillId="0" borderId="25" xfId="0" applyNumberFormat="1" applyFont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 wrapText="1"/>
      <protection/>
    </xf>
    <xf numFmtId="2" fontId="6" fillId="0" borderId="19" xfId="0" applyNumberFormat="1" applyFont="1" applyBorder="1" applyAlignment="1" applyProtection="1">
      <alignment vertical="center" wrapText="1"/>
      <protection/>
    </xf>
    <xf numFmtId="40" fontId="10" fillId="0" borderId="29" xfId="0" applyNumberFormat="1" applyFont="1" applyBorder="1" applyAlignment="1" applyProtection="1">
      <alignment horizontal="right" vertical="center" wrapText="1"/>
      <protection/>
    </xf>
    <xf numFmtId="0" fontId="5" fillId="0" borderId="27" xfId="0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2" fontId="7" fillId="0" borderId="18" xfId="0" applyNumberFormat="1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/>
      <protection/>
    </xf>
    <xf numFmtId="40" fontId="10" fillId="0" borderId="19" xfId="0" applyNumberFormat="1" applyFont="1" applyBorder="1" applyAlignment="1" applyProtection="1">
      <alignment vertical="center" wrapText="1"/>
      <protection/>
    </xf>
    <xf numFmtId="40" fontId="10" fillId="0" borderId="29" xfId="0" applyNumberFormat="1" applyFont="1" applyBorder="1" applyAlignment="1" applyProtection="1">
      <alignment vertical="center" wrapText="1"/>
      <protection/>
    </xf>
    <xf numFmtId="40" fontId="5" fillId="0" borderId="15" xfId="0" applyNumberFormat="1" applyFont="1" applyBorder="1" applyAlignment="1" applyProtection="1">
      <alignment horizontal="right" vertical="center"/>
      <protection/>
    </xf>
    <xf numFmtId="40" fontId="5" fillId="0" borderId="19" xfId="0" applyNumberFormat="1" applyFont="1" applyBorder="1" applyAlignment="1" applyProtection="1">
      <alignment vertical="center" wrapText="1"/>
      <protection/>
    </xf>
    <xf numFmtId="40" fontId="5" fillId="0" borderId="29" xfId="0" applyNumberFormat="1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0" fontId="10" fillId="0" borderId="12" xfId="0" applyNumberFormat="1" applyFont="1" applyBorder="1" applyAlignment="1" applyProtection="1">
      <alignment vertical="center" wrapText="1"/>
      <protection/>
    </xf>
    <xf numFmtId="40" fontId="5" fillId="0" borderId="12" xfId="0" applyNumberFormat="1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5" fillId="0" borderId="28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81" fontId="5" fillId="0" borderId="18" xfId="0" applyNumberFormat="1" applyFont="1" applyBorder="1" applyAlignment="1" applyProtection="1">
      <alignment horizontal="right" vertical="center" wrapText="1"/>
      <protection/>
    </xf>
    <xf numFmtId="181" fontId="5" fillId="0" borderId="2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1" fontId="5" fillId="0" borderId="17" xfId="0" applyNumberFormat="1" applyFont="1" applyBorder="1" applyAlignment="1" applyProtection="1">
      <alignment horizontal="right" vertical="center"/>
      <protection/>
    </xf>
    <xf numFmtId="181" fontId="5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40" fontId="5" fillId="0" borderId="18" xfId="0" applyNumberFormat="1" applyFont="1" applyBorder="1" applyAlignment="1" applyProtection="1">
      <alignment vertical="center" wrapText="1"/>
      <protection/>
    </xf>
    <xf numFmtId="40" fontId="5" fillId="0" borderId="18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40" fontId="5" fillId="35" borderId="18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24" xfId="0" applyNumberFormat="1" applyFont="1" applyBorder="1" applyAlignment="1" applyProtection="1">
      <alignment horizontal="center" vertical="center"/>
      <protection/>
    </xf>
    <xf numFmtId="181" fontId="5" fillId="0" borderId="34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F37" sqref="F37"/>
    </sheetView>
  </sheetViews>
  <sheetFormatPr defaultColWidth="9.140625" defaultRowHeight="12.75"/>
  <cols>
    <col min="1" max="7" width="17.140625" style="0" customWidth="1"/>
  </cols>
  <sheetData>
    <row r="2" ht="14.25" customHeight="1">
      <c r="A2" s="137"/>
    </row>
    <row r="3" spans="1:7" ht="14.25" customHeight="1">
      <c r="A3" s="138"/>
      <c r="B3" s="138"/>
      <c r="C3" s="138"/>
      <c r="D3" s="138"/>
      <c r="E3" s="138"/>
      <c r="F3" s="138"/>
      <c r="G3" s="138"/>
    </row>
    <row r="4" spans="1:7" ht="14.25" customHeight="1">
      <c r="A4" s="138"/>
      <c r="B4" s="138"/>
      <c r="C4" s="138"/>
      <c r="D4" s="138"/>
      <c r="E4" s="138"/>
      <c r="F4" s="138"/>
      <c r="G4" s="138"/>
    </row>
    <row r="5" spans="1:7" ht="14.25" customHeight="1">
      <c r="A5" s="138"/>
      <c r="B5" s="138"/>
      <c r="C5" s="138"/>
      <c r="D5" s="138"/>
      <c r="E5" s="138"/>
      <c r="F5" s="138"/>
      <c r="G5" s="138"/>
    </row>
    <row r="6" spans="1:7" ht="33" customHeight="1">
      <c r="A6" s="139" t="s">
        <v>0</v>
      </c>
      <c r="B6" s="140"/>
      <c r="C6" s="140"/>
      <c r="D6" s="140"/>
      <c r="E6" s="140"/>
      <c r="F6" s="140"/>
      <c r="G6" s="140"/>
    </row>
    <row r="7" spans="1:7" ht="14.25" customHeight="1">
      <c r="A7" s="138"/>
      <c r="B7" s="138"/>
      <c r="C7" s="138"/>
      <c r="D7" s="138"/>
      <c r="E7" s="138"/>
      <c r="F7" s="138"/>
      <c r="G7" s="138"/>
    </row>
    <row r="8" spans="1:7" ht="14.25" customHeight="1">
      <c r="A8" s="138"/>
      <c r="B8" s="138"/>
      <c r="C8" s="138"/>
      <c r="D8" s="138"/>
      <c r="E8" s="138"/>
      <c r="F8" s="138"/>
      <c r="G8" s="138"/>
    </row>
    <row r="9" spans="1:7" ht="14.25" customHeight="1">
      <c r="A9" s="138"/>
      <c r="B9" s="138"/>
      <c r="C9" s="138"/>
      <c r="D9" s="138"/>
      <c r="E9" s="138"/>
      <c r="F9" s="138"/>
      <c r="G9" s="138"/>
    </row>
    <row r="10" spans="1:7" ht="14.25" customHeight="1">
      <c r="A10" s="138"/>
      <c r="B10" s="138"/>
      <c r="C10" s="138"/>
      <c r="D10" s="138"/>
      <c r="E10" s="138"/>
      <c r="F10" s="138"/>
      <c r="G10" s="138"/>
    </row>
    <row r="11" spans="1:7" ht="14.25" customHeight="1">
      <c r="A11" s="138"/>
      <c r="B11" s="138"/>
      <c r="C11" s="138"/>
      <c r="D11" s="138"/>
      <c r="E11" s="138"/>
      <c r="F11" s="138"/>
      <c r="G11" s="138"/>
    </row>
    <row r="12" spans="1:7" ht="14.25" customHeight="1">
      <c r="A12" s="138"/>
      <c r="B12" s="138"/>
      <c r="C12" s="138"/>
      <c r="D12" s="138"/>
      <c r="E12" s="138"/>
      <c r="F12" s="138"/>
      <c r="G12" s="138"/>
    </row>
    <row r="13" spans="1:7" ht="14.25" customHeight="1">
      <c r="A13" s="138"/>
      <c r="B13" s="138"/>
      <c r="C13" s="138"/>
      <c r="D13" s="138"/>
      <c r="E13" s="138"/>
      <c r="F13" s="138"/>
      <c r="G13" s="138"/>
    </row>
    <row r="14" spans="1:7" ht="14.25" customHeight="1">
      <c r="A14" s="138"/>
      <c r="B14" s="138"/>
      <c r="C14" s="138"/>
      <c r="D14" s="138"/>
      <c r="E14" s="138"/>
      <c r="F14" s="138"/>
      <c r="G14" s="138"/>
    </row>
    <row r="15" spans="1:7" ht="14.25" customHeight="1">
      <c r="A15" s="138"/>
      <c r="B15" s="138"/>
      <c r="C15" s="138"/>
      <c r="D15" s="138"/>
      <c r="E15" s="138"/>
      <c r="F15" s="138"/>
      <c r="G15" s="138"/>
    </row>
    <row r="16" spans="1:7" ht="14.25" customHeight="1">
      <c r="A16" s="138"/>
      <c r="B16" s="138"/>
      <c r="C16" s="138"/>
      <c r="D16" s="138"/>
      <c r="E16" s="138"/>
      <c r="F16" s="138"/>
      <c r="G16" s="138"/>
    </row>
    <row r="17" spans="1:7" ht="14.25" customHeight="1">
      <c r="A17" s="138"/>
      <c r="B17" s="138"/>
      <c r="C17" s="138"/>
      <c r="D17" s="138"/>
      <c r="E17" s="138"/>
      <c r="F17" s="138"/>
      <c r="G17" s="138"/>
    </row>
    <row r="18" spans="1:7" ht="14.25" customHeight="1">
      <c r="A18" s="138"/>
      <c r="B18" s="138"/>
      <c r="C18" s="138"/>
      <c r="D18" s="138"/>
      <c r="E18" s="138"/>
      <c r="F18" s="138"/>
      <c r="G18" s="138"/>
    </row>
    <row r="19" spans="1:7" ht="14.25" customHeight="1">
      <c r="A19" s="138"/>
      <c r="B19" s="138"/>
      <c r="C19" s="138"/>
      <c r="D19" s="138"/>
      <c r="E19" s="138"/>
      <c r="F19" s="138"/>
      <c r="G19" s="138"/>
    </row>
    <row r="20" spans="1:7" ht="14.25" customHeight="1">
      <c r="A20" s="138"/>
      <c r="B20" s="138"/>
      <c r="C20" s="138"/>
      <c r="D20" s="138"/>
      <c r="E20" s="138"/>
      <c r="F20" s="138"/>
      <c r="G20" s="138"/>
    </row>
    <row r="21" spans="1:7" ht="14.25" customHeight="1">
      <c r="A21" s="141"/>
      <c r="B21" s="138"/>
      <c r="C21" s="138"/>
      <c r="D21" s="138"/>
      <c r="E21" s="138"/>
      <c r="F21" s="138"/>
      <c r="G21" s="138"/>
    </row>
    <row r="22" spans="1:7" ht="14.25" customHeight="1">
      <c r="A22" s="138"/>
      <c r="B22" s="138"/>
      <c r="C22" s="138"/>
      <c r="D22" s="138"/>
      <c r="E22" s="138"/>
      <c r="F22" s="138"/>
      <c r="G22" s="138"/>
    </row>
    <row r="23" spans="1:7" ht="14.25" customHeight="1">
      <c r="A23" s="138"/>
      <c r="B23" s="138"/>
      <c r="C23" s="138"/>
      <c r="D23" s="138"/>
      <c r="E23" s="138"/>
      <c r="F23" s="138"/>
      <c r="G23" s="138"/>
    </row>
    <row r="24" spans="1:7" ht="14.25" customHeight="1">
      <c r="A24" s="138" t="s">
        <v>1</v>
      </c>
      <c r="B24" s="142"/>
      <c r="D24" s="138" t="s">
        <v>2</v>
      </c>
      <c r="E24" s="143"/>
      <c r="F24" s="144"/>
      <c r="G24" s="138" t="s">
        <v>3</v>
      </c>
    </row>
    <row r="25" ht="15.75" customHeight="1">
      <c r="B25" s="14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4">
      <selection activeCell="B7" sqref="B7:F7"/>
    </sheetView>
  </sheetViews>
  <sheetFormatPr defaultColWidth="8.8515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5" t="s">
        <v>247</v>
      </c>
    </row>
    <row r="2" spans="1:8" s="1" customFormat="1" ht="24.75" customHeight="1">
      <c r="A2" s="3" t="s">
        <v>248</v>
      </c>
      <c r="B2" s="3"/>
      <c r="C2" s="3"/>
      <c r="D2" s="3"/>
      <c r="E2" s="3"/>
      <c r="F2" s="3"/>
      <c r="G2" s="3"/>
      <c r="H2" s="3"/>
    </row>
    <row r="3" s="1" customFormat="1" ht="24.75" customHeight="1">
      <c r="H3" s="4" t="s">
        <v>26</v>
      </c>
    </row>
    <row r="4" spans="1:8" s="1" customFormat="1" ht="24.75" customHeight="1">
      <c r="A4" s="18" t="s">
        <v>162</v>
      </c>
      <c r="B4" s="36" t="s">
        <v>249</v>
      </c>
      <c r="C4" s="36" t="s">
        <v>250</v>
      </c>
      <c r="D4" s="19" t="s">
        <v>251</v>
      </c>
      <c r="E4" s="19" t="s">
        <v>252</v>
      </c>
      <c r="F4" s="29"/>
      <c r="G4" s="19" t="s">
        <v>253</v>
      </c>
      <c r="H4" s="37" t="s">
        <v>254</v>
      </c>
    </row>
    <row r="5" spans="1:8" s="1" customFormat="1" ht="24.75" customHeight="1">
      <c r="A5" s="38"/>
      <c r="B5" s="39"/>
      <c r="C5" s="39"/>
      <c r="D5" s="29"/>
      <c r="E5" s="19" t="s">
        <v>255</v>
      </c>
      <c r="F5" s="19" t="s">
        <v>256</v>
      </c>
      <c r="G5" s="19"/>
      <c r="H5" s="37"/>
    </row>
    <row r="6" spans="1:8" s="1" customFormat="1" ht="24.75" customHeight="1">
      <c r="A6" s="18" t="s">
        <v>108</v>
      </c>
      <c r="B6" s="36">
        <v>1</v>
      </c>
      <c r="C6" s="36">
        <v>2</v>
      </c>
      <c r="D6" s="19">
        <v>3</v>
      </c>
      <c r="E6" s="19">
        <v>4</v>
      </c>
      <c r="F6" s="19">
        <v>5</v>
      </c>
      <c r="G6" s="19">
        <v>6</v>
      </c>
      <c r="H6" s="37">
        <v>7</v>
      </c>
    </row>
    <row r="7" spans="1:8" s="1" customFormat="1" ht="24.75" customHeight="1">
      <c r="A7" s="40" t="s">
        <v>109</v>
      </c>
      <c r="B7" s="41">
        <v>6.5</v>
      </c>
      <c r="C7" s="41"/>
      <c r="D7" s="41">
        <v>1</v>
      </c>
      <c r="E7" s="41"/>
      <c r="F7" s="41">
        <v>5.5</v>
      </c>
      <c r="G7" s="42"/>
      <c r="H7" s="43"/>
    </row>
    <row r="8" spans="1:8" s="1" customFormat="1" ht="24.75" customHeight="1">
      <c r="A8" s="40"/>
      <c r="B8" s="42"/>
      <c r="C8" s="42"/>
      <c r="D8" s="42"/>
      <c r="E8" s="42"/>
      <c r="F8" s="42"/>
      <c r="G8" s="42"/>
      <c r="H8" s="43"/>
    </row>
    <row r="9" spans="1:8" s="1" customFormat="1" ht="24.75" customHeight="1">
      <c r="A9" s="44"/>
      <c r="B9" s="45"/>
      <c r="C9" s="45"/>
      <c r="D9" s="45"/>
      <c r="E9" s="45"/>
      <c r="F9" s="45"/>
      <c r="G9" s="45"/>
      <c r="H9" s="46"/>
    </row>
    <row r="10" spans="1:8" s="1" customFormat="1" ht="24.75" customHeight="1">
      <c r="A10" s="44"/>
      <c r="B10" s="45"/>
      <c r="C10" s="45"/>
      <c r="D10" s="45"/>
      <c r="E10" s="45"/>
      <c r="F10" s="45"/>
      <c r="G10" s="45"/>
      <c r="H10" s="46"/>
    </row>
    <row r="11" spans="1:8" s="1" customFormat="1" ht="24.75" customHeight="1">
      <c r="A11" s="44"/>
      <c r="B11" s="45"/>
      <c r="C11" s="45"/>
      <c r="D11" s="45"/>
      <c r="E11" s="45"/>
      <c r="F11" s="45"/>
      <c r="G11" s="45"/>
      <c r="H11" s="46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D15" sqref="D15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5" t="s">
        <v>257</v>
      </c>
      <c r="B1" s="16"/>
    </row>
    <row r="2" spans="1:5" s="1" customFormat="1" ht="24.75" customHeight="1">
      <c r="A2" s="17" t="s">
        <v>258</v>
      </c>
      <c r="B2" s="17"/>
      <c r="C2" s="17"/>
      <c r="D2" s="17"/>
      <c r="E2" s="17"/>
    </row>
    <row r="3" s="1" customFormat="1" ht="24.75" customHeight="1">
      <c r="E3" s="4" t="s">
        <v>26</v>
      </c>
    </row>
    <row r="4" spans="1:5" s="1" customFormat="1" ht="24.75" customHeight="1">
      <c r="A4" s="18" t="s">
        <v>259</v>
      </c>
      <c r="B4" s="19" t="s">
        <v>29</v>
      </c>
      <c r="C4" s="19" t="s">
        <v>109</v>
      </c>
      <c r="D4" s="19" t="s">
        <v>105</v>
      </c>
      <c r="E4" s="20" t="s">
        <v>106</v>
      </c>
    </row>
    <row r="5" spans="1:5" s="1" customFormat="1" ht="24.75" customHeight="1">
      <c r="A5" s="18" t="s">
        <v>108</v>
      </c>
      <c r="B5" s="19" t="s">
        <v>108</v>
      </c>
      <c r="C5" s="19">
        <v>1</v>
      </c>
      <c r="D5" s="21">
        <v>2</v>
      </c>
      <c r="E5" s="22">
        <v>3</v>
      </c>
    </row>
    <row r="6" spans="1:5" s="1" customFormat="1" ht="24.75" customHeight="1">
      <c r="A6" s="23"/>
      <c r="B6" s="24" t="s">
        <v>109</v>
      </c>
      <c r="C6" s="25">
        <f>D6</f>
        <v>56.16</v>
      </c>
      <c r="D6" s="26">
        <f>SUM(D7:D19)</f>
        <v>56.16</v>
      </c>
      <c r="E6" s="27"/>
    </row>
    <row r="7" spans="1:5" s="1" customFormat="1" ht="24.75" customHeight="1">
      <c r="A7" s="28">
        <f aca="true" t="shared" si="0" ref="A7:A19">ROW()-6</f>
        <v>1</v>
      </c>
      <c r="B7" s="29" t="s">
        <v>260</v>
      </c>
      <c r="C7" s="25">
        <f aca="true" t="shared" si="1" ref="C7:C19">D7</f>
        <v>25</v>
      </c>
      <c r="D7" s="30">
        <v>25</v>
      </c>
      <c r="E7" s="31"/>
    </row>
    <row r="8" spans="1:5" s="1" customFormat="1" ht="24.75" customHeight="1">
      <c r="A8" s="28">
        <f t="shared" si="0"/>
        <v>2</v>
      </c>
      <c r="B8" s="29" t="s">
        <v>261</v>
      </c>
      <c r="C8" s="25">
        <f t="shared" si="1"/>
        <v>10</v>
      </c>
      <c r="D8" s="30">
        <v>10</v>
      </c>
      <c r="E8" s="31"/>
    </row>
    <row r="9" spans="1:5" s="1" customFormat="1" ht="24.75" customHeight="1">
      <c r="A9" s="28">
        <f t="shared" si="0"/>
        <v>3</v>
      </c>
      <c r="B9" s="29" t="s">
        <v>262</v>
      </c>
      <c r="C9" s="25">
        <f t="shared" si="1"/>
        <v>0</v>
      </c>
      <c r="D9" s="30"/>
      <c r="E9" s="31"/>
    </row>
    <row r="10" spans="1:5" s="1" customFormat="1" ht="24.75" customHeight="1">
      <c r="A10" s="28">
        <f t="shared" si="0"/>
        <v>4</v>
      </c>
      <c r="B10" s="29" t="s">
        <v>263</v>
      </c>
      <c r="C10" s="25">
        <f t="shared" si="1"/>
        <v>4</v>
      </c>
      <c r="D10" s="30">
        <v>4</v>
      </c>
      <c r="E10" s="31"/>
    </row>
    <row r="11" spans="1:6" s="1" customFormat="1" ht="24.75" customHeight="1">
      <c r="A11" s="28">
        <f t="shared" si="0"/>
        <v>5</v>
      </c>
      <c r="B11" s="29" t="s">
        <v>264</v>
      </c>
      <c r="C11" s="25">
        <f t="shared" si="1"/>
        <v>2</v>
      </c>
      <c r="D11" s="30">
        <v>2</v>
      </c>
      <c r="E11" s="31"/>
      <c r="F11" s="32"/>
    </row>
    <row r="12" spans="1:6" s="1" customFormat="1" ht="24.75" customHeight="1">
      <c r="A12" s="28">
        <f t="shared" si="0"/>
        <v>6</v>
      </c>
      <c r="B12" s="29" t="s">
        <v>265</v>
      </c>
      <c r="C12" s="25">
        <f t="shared" si="1"/>
        <v>5</v>
      </c>
      <c r="D12" s="30">
        <v>5</v>
      </c>
      <c r="E12" s="31"/>
      <c r="F12" s="32"/>
    </row>
    <row r="13" spans="1:6" s="1" customFormat="1" ht="24.75" customHeight="1">
      <c r="A13" s="28">
        <f t="shared" si="0"/>
        <v>7</v>
      </c>
      <c r="B13" s="29" t="s">
        <v>266</v>
      </c>
      <c r="C13" s="25">
        <f t="shared" si="1"/>
        <v>0</v>
      </c>
      <c r="D13" s="30"/>
      <c r="E13" s="31"/>
      <c r="F13" s="32"/>
    </row>
    <row r="14" spans="1:6" s="1" customFormat="1" ht="24.75" customHeight="1">
      <c r="A14" s="28">
        <f t="shared" si="0"/>
        <v>8</v>
      </c>
      <c r="B14" s="29" t="s">
        <v>267</v>
      </c>
      <c r="C14" s="25">
        <f t="shared" si="1"/>
        <v>3</v>
      </c>
      <c r="D14" s="30">
        <v>3</v>
      </c>
      <c r="E14" s="31"/>
      <c r="F14" s="32"/>
    </row>
    <row r="15" spans="1:6" s="1" customFormat="1" ht="24.75" customHeight="1">
      <c r="A15" s="28">
        <f t="shared" si="0"/>
        <v>9</v>
      </c>
      <c r="B15" s="29" t="s">
        <v>268</v>
      </c>
      <c r="C15" s="25">
        <f t="shared" si="1"/>
        <v>0</v>
      </c>
      <c r="D15" s="30"/>
      <c r="E15" s="31"/>
      <c r="F15" s="32"/>
    </row>
    <row r="16" spans="1:6" s="1" customFormat="1" ht="24.75" customHeight="1">
      <c r="A16" s="28">
        <f t="shared" si="0"/>
        <v>10</v>
      </c>
      <c r="B16" s="29" t="s">
        <v>253</v>
      </c>
      <c r="C16" s="25">
        <f t="shared" si="1"/>
        <v>0.66</v>
      </c>
      <c r="D16" s="30">
        <v>0.66</v>
      </c>
      <c r="E16" s="31"/>
      <c r="F16" s="32"/>
    </row>
    <row r="17" spans="1:6" s="1" customFormat="1" ht="24.75" customHeight="1">
      <c r="A17" s="28">
        <f t="shared" si="0"/>
        <v>11</v>
      </c>
      <c r="B17" s="29" t="s">
        <v>269</v>
      </c>
      <c r="C17" s="25">
        <f t="shared" si="1"/>
        <v>0</v>
      </c>
      <c r="D17" s="30"/>
      <c r="E17" s="31"/>
      <c r="F17" s="32"/>
    </row>
    <row r="18" spans="1:6" s="1" customFormat="1" ht="24.75" customHeight="1">
      <c r="A18" s="28">
        <f t="shared" si="0"/>
        <v>12</v>
      </c>
      <c r="B18" s="29" t="s">
        <v>270</v>
      </c>
      <c r="C18" s="25">
        <f t="shared" si="1"/>
        <v>5.5</v>
      </c>
      <c r="D18" s="30">
        <v>5.5</v>
      </c>
      <c r="E18" s="31"/>
      <c r="F18" s="32"/>
    </row>
    <row r="19" spans="1:5" s="1" customFormat="1" ht="24.75" customHeight="1">
      <c r="A19" s="28">
        <f t="shared" si="0"/>
        <v>13</v>
      </c>
      <c r="B19" s="29" t="s">
        <v>271</v>
      </c>
      <c r="C19" s="25">
        <f t="shared" si="1"/>
        <v>1</v>
      </c>
      <c r="D19" s="33">
        <v>1</v>
      </c>
      <c r="E19" s="31"/>
    </row>
    <row r="20" ht="12.75" customHeight="1">
      <c r="D20" s="34"/>
    </row>
    <row r="21" ht="12.75" customHeight="1">
      <c r="D21" s="34"/>
    </row>
    <row r="22" ht="12.75" customHeight="1">
      <c r="D22" s="34"/>
    </row>
    <row r="23" ht="12.75" customHeight="1">
      <c r="D23" s="3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272</v>
      </c>
    </row>
    <row r="2" spans="1:2" s="1" customFormat="1" ht="32.25" customHeight="1">
      <c r="A2" s="3" t="s">
        <v>273</v>
      </c>
      <c r="B2" s="3"/>
    </row>
    <row r="3" s="1" customFormat="1" ht="15" customHeight="1">
      <c r="B3" s="4" t="s">
        <v>26</v>
      </c>
    </row>
    <row r="4" spans="1:2" s="1" customFormat="1" ht="15" customHeight="1">
      <c r="A4" s="5" t="s">
        <v>274</v>
      </c>
      <c r="B4" s="6" t="s">
        <v>30</v>
      </c>
    </row>
    <row r="5" spans="1:2" s="1" customFormat="1" ht="15" customHeight="1">
      <c r="A5" s="7"/>
      <c r="B5" s="8"/>
    </row>
    <row r="6" spans="1:14" s="1" customFormat="1" ht="28.5" customHeight="1">
      <c r="A6" s="9"/>
      <c r="B6" s="10"/>
      <c r="N6" s="14"/>
    </row>
    <row r="7" spans="1:2" s="1" customFormat="1" ht="28.5" customHeight="1">
      <c r="A7" s="11"/>
      <c r="B7" s="12"/>
    </row>
    <row r="8" spans="1:2" s="1" customFormat="1" ht="28.5" customHeight="1">
      <c r="A8" s="13"/>
      <c r="B8" s="12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tabSelected="1" workbookViewId="0" topLeftCell="A1">
      <selection activeCell="A45" sqref="A45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7" t="s">
        <v>5</v>
      </c>
      <c r="C2" s="17"/>
    </row>
    <row r="3" ht="24.75" customHeight="1">
      <c r="B3" s="131"/>
    </row>
    <row r="4" spans="2:3" s="130" customFormat="1" ht="41.25" customHeight="1">
      <c r="B4" s="132" t="s">
        <v>6</v>
      </c>
      <c r="C4" s="133" t="s">
        <v>7</v>
      </c>
    </row>
    <row r="5" spans="2:3" s="130" customFormat="1" ht="41.25" customHeight="1">
      <c r="B5" s="134" t="s">
        <v>8</v>
      </c>
      <c r="C5" s="135"/>
    </row>
    <row r="6" spans="2:3" s="130" customFormat="1" ht="41.25" customHeight="1">
      <c r="B6" s="134" t="s">
        <v>9</v>
      </c>
      <c r="C6" s="136" t="s">
        <v>10</v>
      </c>
    </row>
    <row r="7" spans="2:3" s="130" customFormat="1" ht="41.25" customHeight="1">
      <c r="B7" s="134" t="s">
        <v>11</v>
      </c>
      <c r="C7" s="136" t="s">
        <v>12</v>
      </c>
    </row>
    <row r="8" s="130" customFormat="1" ht="41.25" customHeight="1">
      <c r="B8" s="134" t="s">
        <v>13</v>
      </c>
    </row>
    <row r="9" spans="2:3" s="130" customFormat="1" ht="41.25" customHeight="1">
      <c r="B9" s="134" t="s">
        <v>14</v>
      </c>
      <c r="C9" s="136" t="s">
        <v>15</v>
      </c>
    </row>
    <row r="10" spans="2:3" s="130" customFormat="1" ht="41.25" customHeight="1">
      <c r="B10" s="134" t="s">
        <v>16</v>
      </c>
      <c r="C10" s="136" t="s">
        <v>17</v>
      </c>
    </row>
    <row r="11" spans="2:3" s="130" customFormat="1" ht="41.25" customHeight="1">
      <c r="B11" s="134" t="s">
        <v>18</v>
      </c>
      <c r="C11" s="136" t="s">
        <v>19</v>
      </c>
    </row>
    <row r="12" spans="2:3" s="130" customFormat="1" ht="41.25" customHeight="1">
      <c r="B12" s="134" t="s">
        <v>20</v>
      </c>
      <c r="C12" s="135" t="s">
        <v>21</v>
      </c>
    </row>
    <row r="13" spans="2:3" s="130" customFormat="1" ht="41.25" customHeight="1">
      <c r="B13" s="134" t="s">
        <v>22</v>
      </c>
      <c r="C13" s="136"/>
    </row>
    <row r="14" spans="2:3" s="130" customFormat="1" ht="41.25" customHeight="1">
      <c r="B14" s="134" t="s">
        <v>23</v>
      </c>
      <c r="C14" s="136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33">
      <selection activeCell="C49" sqref="C49"/>
    </sheetView>
  </sheetViews>
  <sheetFormatPr defaultColWidth="8.8515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5" t="s">
        <v>24</v>
      </c>
      <c r="B1" s="15"/>
    </row>
    <row r="2" spans="1:4" s="1" customFormat="1" ht="19.5" customHeight="1">
      <c r="A2" s="17" t="s">
        <v>25</v>
      </c>
      <c r="B2" s="17"/>
      <c r="C2" s="17"/>
      <c r="D2" s="17"/>
    </row>
    <row r="3" spans="1:4" s="1" customFormat="1" ht="19.5" customHeight="1">
      <c r="A3" s="113"/>
      <c r="B3" s="113"/>
      <c r="C3" s="32"/>
      <c r="D3" s="4" t="s">
        <v>26</v>
      </c>
    </row>
    <row r="4" spans="1:4" s="1" customFormat="1" ht="19.5" customHeight="1">
      <c r="A4" s="114" t="s">
        <v>27</v>
      </c>
      <c r="B4" s="114"/>
      <c r="C4" s="19" t="s">
        <v>28</v>
      </c>
      <c r="D4" s="37"/>
    </row>
    <row r="5" spans="1:4" s="1" customFormat="1" ht="19.5" customHeight="1">
      <c r="A5" s="115" t="s">
        <v>29</v>
      </c>
      <c r="B5" s="19" t="s">
        <v>30</v>
      </c>
      <c r="C5" s="18" t="s">
        <v>29</v>
      </c>
      <c r="D5" s="37" t="s">
        <v>30</v>
      </c>
    </row>
    <row r="6" spans="1:4" s="1" customFormat="1" ht="19.5" customHeight="1">
      <c r="A6" s="116" t="s">
        <v>31</v>
      </c>
      <c r="B6" s="93">
        <f>D6</f>
        <v>923.57</v>
      </c>
      <c r="C6" s="38" t="s">
        <v>32</v>
      </c>
      <c r="D6" s="93">
        <f>SUM(D7:D35)</f>
        <v>923.57</v>
      </c>
    </row>
    <row r="7" spans="1:4" s="1" customFormat="1" ht="19.5" customHeight="1">
      <c r="A7" s="116" t="s">
        <v>33</v>
      </c>
      <c r="B7" s="117"/>
      <c r="C7" s="38" t="s">
        <v>34</v>
      </c>
      <c r="D7" s="93">
        <v>461.74</v>
      </c>
    </row>
    <row r="8" spans="1:4" s="1" customFormat="1" ht="19.5" customHeight="1">
      <c r="A8" s="116" t="s">
        <v>35</v>
      </c>
      <c r="B8" s="117"/>
      <c r="C8" s="38" t="s">
        <v>36</v>
      </c>
      <c r="D8" s="93"/>
    </row>
    <row r="9" spans="1:4" s="1" customFormat="1" ht="19.5" customHeight="1">
      <c r="A9" s="116" t="s">
        <v>37</v>
      </c>
      <c r="B9" s="117"/>
      <c r="C9" s="38" t="s">
        <v>38</v>
      </c>
      <c r="D9" s="93">
        <v>17</v>
      </c>
    </row>
    <row r="10" spans="1:4" s="1" customFormat="1" ht="19.5" customHeight="1">
      <c r="A10" s="116" t="s">
        <v>39</v>
      </c>
      <c r="B10" s="117"/>
      <c r="C10" s="38" t="s">
        <v>40</v>
      </c>
      <c r="D10" s="93">
        <v>291.95</v>
      </c>
    </row>
    <row r="11" spans="1:4" s="1" customFormat="1" ht="19.5" customHeight="1">
      <c r="A11" s="116" t="s">
        <v>41</v>
      </c>
      <c r="B11" s="117"/>
      <c r="C11" s="38" t="s">
        <v>42</v>
      </c>
      <c r="D11" s="93"/>
    </row>
    <row r="12" spans="1:4" s="1" customFormat="1" ht="19.5" customHeight="1">
      <c r="A12" s="116" t="s">
        <v>43</v>
      </c>
      <c r="B12" s="117"/>
      <c r="C12" s="38" t="s">
        <v>44</v>
      </c>
      <c r="D12" s="93">
        <v>1</v>
      </c>
    </row>
    <row r="13" spans="1:4" s="1" customFormat="1" ht="19.5" customHeight="1">
      <c r="A13" s="116" t="s">
        <v>45</v>
      </c>
      <c r="B13" s="117"/>
      <c r="C13" s="38" t="s">
        <v>46</v>
      </c>
      <c r="D13" s="93">
        <v>53.12</v>
      </c>
    </row>
    <row r="14" spans="1:4" s="1" customFormat="1" ht="19.5" customHeight="1">
      <c r="A14" s="116" t="s">
        <v>47</v>
      </c>
      <c r="B14" s="117"/>
      <c r="C14" s="38" t="s">
        <v>48</v>
      </c>
      <c r="D14" s="93"/>
    </row>
    <row r="15" spans="1:4" s="1" customFormat="1" ht="19.5" customHeight="1">
      <c r="A15" s="116"/>
      <c r="B15" s="118"/>
      <c r="C15" s="38" t="s">
        <v>49</v>
      </c>
      <c r="D15" s="93">
        <v>67.26</v>
      </c>
    </row>
    <row r="16" spans="1:4" s="1" customFormat="1" ht="19.5" customHeight="1">
      <c r="A16" s="116"/>
      <c r="B16" s="118"/>
      <c r="C16" s="38" t="s">
        <v>50</v>
      </c>
      <c r="D16" s="93"/>
    </row>
    <row r="17" spans="1:4" s="1" customFormat="1" ht="19.5" customHeight="1">
      <c r="A17" s="116"/>
      <c r="B17" s="118"/>
      <c r="C17" s="38" t="s">
        <v>51</v>
      </c>
      <c r="D17" s="93"/>
    </row>
    <row r="18" spans="1:4" s="1" customFormat="1" ht="19.5" customHeight="1">
      <c r="A18" s="116"/>
      <c r="B18" s="118"/>
      <c r="C18" s="38" t="s">
        <v>52</v>
      </c>
      <c r="D18" s="93">
        <v>31</v>
      </c>
    </row>
    <row r="19" spans="1:4" s="1" customFormat="1" ht="19.5" customHeight="1">
      <c r="A19" s="116"/>
      <c r="B19" s="118"/>
      <c r="C19" s="38" t="s">
        <v>53</v>
      </c>
      <c r="D19" s="93">
        <v>0.5</v>
      </c>
    </row>
    <row r="20" spans="1:4" s="1" customFormat="1" ht="19.5" customHeight="1">
      <c r="A20" s="116"/>
      <c r="B20" s="118"/>
      <c r="C20" s="38" t="s">
        <v>54</v>
      </c>
      <c r="D20" s="93"/>
    </row>
    <row r="21" spans="1:4" s="1" customFormat="1" ht="19.5" customHeight="1">
      <c r="A21" s="116"/>
      <c r="B21" s="118"/>
      <c r="C21" s="38" t="s">
        <v>55</v>
      </c>
      <c r="D21" s="93"/>
    </row>
    <row r="22" spans="1:4" s="1" customFormat="1" ht="19.5" customHeight="1">
      <c r="A22" s="116"/>
      <c r="B22" s="118"/>
      <c r="C22" s="38" t="s">
        <v>56</v>
      </c>
      <c r="D22" s="93"/>
    </row>
    <row r="23" spans="1:4" s="1" customFormat="1" ht="19.5" customHeight="1">
      <c r="A23" s="116"/>
      <c r="B23" s="118"/>
      <c r="C23" s="119" t="s">
        <v>57</v>
      </c>
      <c r="D23" s="93"/>
    </row>
    <row r="24" spans="1:4" s="1" customFormat="1" ht="19.5" customHeight="1">
      <c r="A24" s="116"/>
      <c r="B24" s="118"/>
      <c r="C24" s="119" t="s">
        <v>58</v>
      </c>
      <c r="D24" s="93"/>
    </row>
    <row r="25" spans="1:4" s="1" customFormat="1" ht="19.5" customHeight="1">
      <c r="A25" s="116"/>
      <c r="B25" s="118"/>
      <c r="C25" s="119" t="s">
        <v>59</v>
      </c>
      <c r="D25" s="120"/>
    </row>
    <row r="26" spans="1:4" s="1" customFormat="1" ht="19.5" customHeight="1">
      <c r="A26" s="116"/>
      <c r="B26" s="118"/>
      <c r="C26" s="119" t="s">
        <v>60</v>
      </c>
      <c r="D26" s="120"/>
    </row>
    <row r="27" spans="1:4" s="1" customFormat="1" ht="19.5" customHeight="1">
      <c r="A27" s="116"/>
      <c r="B27" s="118"/>
      <c r="C27" s="119" t="s">
        <v>61</v>
      </c>
      <c r="D27" s="120"/>
    </row>
    <row r="28" spans="1:4" s="1" customFormat="1" ht="19.5" customHeight="1">
      <c r="A28" s="116"/>
      <c r="B28" s="118"/>
      <c r="C28" s="119" t="s">
        <v>62</v>
      </c>
      <c r="D28" s="120"/>
    </row>
    <row r="29" spans="1:4" s="1" customFormat="1" ht="19.5" customHeight="1">
      <c r="A29" s="116"/>
      <c r="B29" s="118"/>
      <c r="C29" s="119" t="s">
        <v>63</v>
      </c>
      <c r="D29" s="120"/>
    </row>
    <row r="30" spans="1:4" s="1" customFormat="1" ht="19.5" customHeight="1">
      <c r="A30" s="116"/>
      <c r="B30" s="118"/>
      <c r="C30" s="119" t="s">
        <v>64</v>
      </c>
      <c r="D30" s="120"/>
    </row>
    <row r="31" spans="1:4" s="1" customFormat="1" ht="19.5" customHeight="1">
      <c r="A31" s="116"/>
      <c r="B31" s="118"/>
      <c r="C31" s="119" t="s">
        <v>65</v>
      </c>
      <c r="D31" s="120"/>
    </row>
    <row r="32" spans="1:4" s="1" customFormat="1" ht="19.5" customHeight="1">
      <c r="A32" s="116"/>
      <c r="B32" s="118"/>
      <c r="C32" s="119" t="s">
        <v>66</v>
      </c>
      <c r="D32" s="120"/>
    </row>
    <row r="33" spans="1:4" s="1" customFormat="1" ht="19.5" customHeight="1">
      <c r="A33" s="116"/>
      <c r="B33" s="118"/>
      <c r="C33" s="119" t="s">
        <v>67</v>
      </c>
      <c r="D33" s="120"/>
    </row>
    <row r="34" spans="1:4" s="1" customFormat="1" ht="19.5" customHeight="1">
      <c r="A34" s="116"/>
      <c r="B34" s="118"/>
      <c r="C34" s="119"/>
      <c r="D34" s="121"/>
    </row>
    <row r="35" spans="1:4" s="1" customFormat="1" ht="19.5" customHeight="1">
      <c r="A35" s="116"/>
      <c r="B35" s="118"/>
      <c r="C35" s="119"/>
      <c r="D35" s="121"/>
    </row>
    <row r="36" spans="1:4" s="1" customFormat="1" ht="19.5" customHeight="1">
      <c r="A36" s="122" t="s">
        <v>68</v>
      </c>
      <c r="B36" s="117"/>
      <c r="C36" s="68" t="s">
        <v>69</v>
      </c>
      <c r="D36" s="31"/>
    </row>
    <row r="37" spans="1:4" s="1" customFormat="1" ht="19.5" customHeight="1">
      <c r="A37" s="122"/>
      <c r="B37" s="123"/>
      <c r="C37" s="68"/>
      <c r="D37" s="124"/>
    </row>
    <row r="38" spans="1:4" s="1" customFormat="1" ht="19.5" customHeight="1">
      <c r="A38" s="122"/>
      <c r="B38" s="123"/>
      <c r="C38" s="68"/>
      <c r="D38" s="124"/>
    </row>
    <row r="39" spans="1:4" s="1" customFormat="1" ht="19.5" customHeight="1">
      <c r="A39" s="116" t="s">
        <v>70</v>
      </c>
      <c r="B39" s="117"/>
      <c r="C39" s="73" t="s">
        <v>71</v>
      </c>
      <c r="D39" s="31"/>
    </row>
    <row r="40" spans="1:4" s="1" customFormat="1" ht="19.5" customHeight="1">
      <c r="A40" s="116" t="s">
        <v>72</v>
      </c>
      <c r="B40" s="117"/>
      <c r="C40" s="73"/>
      <c r="D40" s="121"/>
    </row>
    <row r="41" spans="1:4" s="1" customFormat="1" ht="19.5" customHeight="1">
      <c r="A41" s="116" t="s">
        <v>73</v>
      </c>
      <c r="B41" s="117"/>
      <c r="C41" s="73"/>
      <c r="D41" s="121"/>
    </row>
    <row r="42" spans="1:4" s="1" customFormat="1" ht="19.5" customHeight="1">
      <c r="A42" s="116" t="s">
        <v>74</v>
      </c>
      <c r="B42" s="117"/>
      <c r="C42" s="73"/>
      <c r="D42" s="121"/>
    </row>
    <row r="43" spans="1:4" s="1" customFormat="1" ht="19.5" customHeight="1">
      <c r="A43" s="116" t="s">
        <v>75</v>
      </c>
      <c r="B43" s="117"/>
      <c r="C43" s="73"/>
      <c r="D43" s="121"/>
    </row>
    <row r="44" spans="1:4" s="1" customFormat="1" ht="19.5" customHeight="1">
      <c r="A44" s="116" t="s">
        <v>76</v>
      </c>
      <c r="B44" s="117"/>
      <c r="C44" s="73"/>
      <c r="D44" s="121"/>
    </row>
    <row r="45" spans="1:4" s="1" customFormat="1" ht="19.5" customHeight="1">
      <c r="A45" s="116" t="s">
        <v>77</v>
      </c>
      <c r="B45" s="117"/>
      <c r="C45" s="73"/>
      <c r="D45" s="121"/>
    </row>
    <row r="46" spans="1:4" s="1" customFormat="1" ht="19.5" customHeight="1">
      <c r="A46" s="116" t="s">
        <v>78</v>
      </c>
      <c r="B46" s="117"/>
      <c r="C46" s="73"/>
      <c r="D46" s="121"/>
    </row>
    <row r="47" spans="1:4" s="1" customFormat="1" ht="19.5" customHeight="1">
      <c r="A47" s="116" t="s">
        <v>79</v>
      </c>
      <c r="B47" s="117"/>
      <c r="C47" s="73"/>
      <c r="D47" s="121"/>
    </row>
    <row r="48" spans="1:4" s="1" customFormat="1" ht="19.5" customHeight="1">
      <c r="A48" s="116"/>
      <c r="B48" s="123"/>
      <c r="C48" s="73"/>
      <c r="D48" s="121"/>
    </row>
    <row r="49" spans="1:4" s="1" customFormat="1" ht="19.5" customHeight="1">
      <c r="A49" s="125"/>
      <c r="B49" s="126"/>
      <c r="C49" s="98"/>
      <c r="D49" s="121"/>
    </row>
    <row r="50" spans="1:99" s="1" customFormat="1" ht="19.5" customHeight="1">
      <c r="A50" s="127" t="s">
        <v>80</v>
      </c>
      <c r="B50" s="117">
        <f>B6</f>
        <v>923.57</v>
      </c>
      <c r="C50" s="128" t="s">
        <v>81</v>
      </c>
      <c r="D50" s="99">
        <f>D6</f>
        <v>923.57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5">
      <selection activeCell="B5" sqref="B5:B36"/>
    </sheetView>
  </sheetViews>
  <sheetFormatPr defaultColWidth="8.8515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107" t="s">
        <v>82</v>
      </c>
    </row>
    <row r="2" spans="1:2" s="1" customFormat="1" ht="29.25" customHeight="1">
      <c r="A2" s="108" t="s">
        <v>83</v>
      </c>
      <c r="B2" s="108"/>
    </row>
    <row r="3" s="1" customFormat="1" ht="20.25" customHeight="1">
      <c r="B3" s="4" t="s">
        <v>26</v>
      </c>
    </row>
    <row r="4" spans="1:2" s="1" customFormat="1" ht="24.75" customHeight="1">
      <c r="A4" s="109" t="s">
        <v>29</v>
      </c>
      <c r="B4" s="110" t="s">
        <v>84</v>
      </c>
    </row>
    <row r="5" spans="1:2" s="1" customFormat="1" ht="22.5" customHeight="1">
      <c r="A5" s="111" t="s">
        <v>31</v>
      </c>
      <c r="B5" s="112">
        <v>923.57</v>
      </c>
    </row>
    <row r="6" spans="1:2" s="1" customFormat="1" ht="22.5" customHeight="1">
      <c r="A6" s="111" t="s">
        <v>85</v>
      </c>
      <c r="B6" s="112">
        <v>923.57</v>
      </c>
    </row>
    <row r="7" spans="1:2" s="1" customFormat="1" ht="22.5" customHeight="1">
      <c r="A7" s="111" t="s">
        <v>86</v>
      </c>
      <c r="B7" s="112"/>
    </row>
    <row r="8" spans="1:2" s="1" customFormat="1" ht="22.5" customHeight="1">
      <c r="A8" s="111" t="s">
        <v>87</v>
      </c>
      <c r="B8" s="112"/>
    </row>
    <row r="9" spans="1:2" s="1" customFormat="1" ht="22.5" customHeight="1">
      <c r="A9" s="111" t="s">
        <v>88</v>
      </c>
      <c r="B9" s="112"/>
    </row>
    <row r="10" spans="1:2" s="1" customFormat="1" ht="22.5" customHeight="1">
      <c r="A10" s="111" t="s">
        <v>89</v>
      </c>
      <c r="B10" s="112"/>
    </row>
    <row r="11" spans="1:2" s="1" customFormat="1" ht="22.5" customHeight="1">
      <c r="A11" s="111" t="s">
        <v>90</v>
      </c>
      <c r="B11" s="112"/>
    </row>
    <row r="12" spans="1:2" s="1" customFormat="1" ht="22.5" customHeight="1">
      <c r="A12" s="111" t="s">
        <v>91</v>
      </c>
      <c r="B12" s="112"/>
    </row>
    <row r="13" spans="1:2" s="1" customFormat="1" ht="22.5" customHeight="1">
      <c r="A13" s="111" t="s">
        <v>92</v>
      </c>
      <c r="B13" s="112"/>
    </row>
    <row r="14" spans="1:2" s="1" customFormat="1" ht="22.5" customHeight="1">
      <c r="A14" s="111" t="s">
        <v>33</v>
      </c>
      <c r="B14" s="112"/>
    </row>
    <row r="15" spans="1:2" s="1" customFormat="1" ht="22.5" customHeight="1">
      <c r="A15" s="111" t="s">
        <v>35</v>
      </c>
      <c r="B15" s="112"/>
    </row>
    <row r="16" spans="1:2" s="1" customFormat="1" ht="22.5" customHeight="1">
      <c r="A16" s="111" t="s">
        <v>37</v>
      </c>
      <c r="B16" s="112"/>
    </row>
    <row r="17" spans="1:2" s="1" customFormat="1" ht="22.5" customHeight="1">
      <c r="A17" s="111" t="s">
        <v>39</v>
      </c>
      <c r="B17" s="112"/>
    </row>
    <row r="18" spans="1:2" s="1" customFormat="1" ht="22.5" customHeight="1">
      <c r="A18" s="111" t="s">
        <v>41</v>
      </c>
      <c r="B18" s="112"/>
    </row>
    <row r="19" spans="1:2" s="1" customFormat="1" ht="22.5" customHeight="1">
      <c r="A19" s="111" t="s">
        <v>43</v>
      </c>
      <c r="B19" s="112"/>
    </row>
    <row r="20" spans="1:2" s="1" customFormat="1" ht="22.5" customHeight="1">
      <c r="A20" s="111" t="s">
        <v>45</v>
      </c>
      <c r="B20" s="112"/>
    </row>
    <row r="21" spans="1:2" s="1" customFormat="1" ht="22.5" customHeight="1">
      <c r="A21" s="111" t="s">
        <v>47</v>
      </c>
      <c r="B21" s="112"/>
    </row>
    <row r="22" spans="1:2" s="1" customFormat="1" ht="22.5" customHeight="1">
      <c r="A22" s="111"/>
      <c r="B22" s="112"/>
    </row>
    <row r="23" spans="1:2" s="1" customFormat="1" ht="22.5" customHeight="1">
      <c r="A23" s="111"/>
      <c r="B23" s="112"/>
    </row>
    <row r="24" spans="1:2" s="1" customFormat="1" ht="22.5" customHeight="1">
      <c r="A24" s="111" t="s">
        <v>68</v>
      </c>
      <c r="B24" s="112">
        <v>923.57</v>
      </c>
    </row>
    <row r="25" spans="1:2" s="1" customFormat="1" ht="22.5" customHeight="1">
      <c r="A25" s="111" t="s">
        <v>70</v>
      </c>
      <c r="B25" s="112"/>
    </row>
    <row r="26" spans="1:2" s="1" customFormat="1" ht="22.5" customHeight="1">
      <c r="A26" s="111" t="s">
        <v>93</v>
      </c>
      <c r="B26" s="112"/>
    </row>
    <row r="27" spans="1:2" s="1" customFormat="1" ht="22.5" customHeight="1">
      <c r="A27" s="111" t="s">
        <v>94</v>
      </c>
      <c r="B27" s="112"/>
    </row>
    <row r="28" spans="1:2" s="1" customFormat="1" ht="22.5" customHeight="1">
      <c r="A28" s="111" t="s">
        <v>95</v>
      </c>
      <c r="B28" s="112"/>
    </row>
    <row r="29" spans="1:2" s="1" customFormat="1" ht="22.5" customHeight="1">
      <c r="A29" s="111" t="s">
        <v>96</v>
      </c>
      <c r="B29" s="112"/>
    </row>
    <row r="30" spans="1:2" s="1" customFormat="1" ht="22.5" customHeight="1">
      <c r="A30" s="111" t="s">
        <v>76</v>
      </c>
      <c r="B30" s="112"/>
    </row>
    <row r="31" spans="1:2" s="1" customFormat="1" ht="22.5" customHeight="1">
      <c r="A31" s="111" t="s">
        <v>97</v>
      </c>
      <c r="B31" s="112"/>
    </row>
    <row r="32" spans="1:2" s="1" customFormat="1" ht="22.5" customHeight="1">
      <c r="A32" s="111" t="s">
        <v>98</v>
      </c>
      <c r="B32" s="112"/>
    </row>
    <row r="33" spans="1:2" s="1" customFormat="1" ht="22.5" customHeight="1">
      <c r="A33" s="111" t="s">
        <v>99</v>
      </c>
      <c r="B33" s="112"/>
    </row>
    <row r="34" spans="1:2" s="1" customFormat="1" ht="22.5" customHeight="1">
      <c r="A34" s="111"/>
      <c r="B34" s="112"/>
    </row>
    <row r="35" spans="1:2" s="1" customFormat="1" ht="22.5" customHeight="1">
      <c r="A35" s="111"/>
      <c r="B35" s="112"/>
    </row>
    <row r="36" spans="1:2" s="1" customFormat="1" ht="22.5" customHeight="1">
      <c r="A36" s="111" t="s">
        <v>100</v>
      </c>
      <c r="B36" s="112">
        <v>923.57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5" t="s">
        <v>101</v>
      </c>
    </row>
    <row r="2" spans="1:5" s="1" customFormat="1" ht="21" customHeight="1">
      <c r="A2" s="17" t="s">
        <v>102</v>
      </c>
      <c r="B2" s="17"/>
      <c r="C2" s="17"/>
      <c r="D2" s="17"/>
      <c r="E2" s="17"/>
    </row>
    <row r="3" spans="1:5" s="1" customFormat="1" ht="22.5" customHeight="1">
      <c r="A3" s="100"/>
      <c r="B3" s="100"/>
      <c r="E3" s="4" t="s">
        <v>26</v>
      </c>
    </row>
    <row r="4" spans="1:6" s="1" customFormat="1" ht="22.5" customHeight="1">
      <c r="A4" s="18" t="s">
        <v>103</v>
      </c>
      <c r="B4" s="18" t="s">
        <v>104</v>
      </c>
      <c r="C4" s="19" t="s">
        <v>105</v>
      </c>
      <c r="D4" s="21" t="s">
        <v>106</v>
      </c>
      <c r="E4" s="22" t="s">
        <v>107</v>
      </c>
      <c r="F4" s="32"/>
    </row>
    <row r="5" spans="1:6" s="1" customFormat="1" ht="22.5" customHeight="1">
      <c r="A5" s="101" t="s">
        <v>108</v>
      </c>
      <c r="B5" s="101">
        <v>1</v>
      </c>
      <c r="C5" s="102">
        <v>2</v>
      </c>
      <c r="D5" s="103">
        <v>3</v>
      </c>
      <c r="E5" s="22">
        <v>4</v>
      </c>
      <c r="F5" s="32"/>
    </row>
    <row r="6" spans="1:7" s="1" customFormat="1" ht="22.5" customHeight="1">
      <c r="A6" s="104" t="s">
        <v>109</v>
      </c>
      <c r="B6" s="70">
        <f aca="true" t="shared" si="0" ref="B6:B45">C6</f>
        <v>923.572</v>
      </c>
      <c r="C6" s="70">
        <f>C7+C18+C23+C26+C29+C33+C38+C43</f>
        <v>923.572</v>
      </c>
      <c r="D6" s="27"/>
      <c r="E6" s="27"/>
      <c r="F6" s="32"/>
      <c r="G6" s="105"/>
    </row>
    <row r="7" spans="1:7" s="1" customFormat="1" ht="22.5" customHeight="1">
      <c r="A7" s="104" t="s">
        <v>110</v>
      </c>
      <c r="B7" s="70">
        <f t="shared" si="0"/>
        <v>461.742</v>
      </c>
      <c r="C7" s="27">
        <f>C8+C10+C12+C14+C16</f>
        <v>461.742</v>
      </c>
      <c r="D7" s="27"/>
      <c r="E7" s="27"/>
      <c r="F7" s="32"/>
      <c r="G7" s="105"/>
    </row>
    <row r="8" spans="1:7" s="1" customFormat="1" ht="22.5" customHeight="1">
      <c r="A8" s="104" t="s">
        <v>111</v>
      </c>
      <c r="B8" s="70">
        <f t="shared" si="0"/>
        <v>7.16</v>
      </c>
      <c r="C8" s="27">
        <f aca="true" t="shared" si="1" ref="C8:C12">C9</f>
        <v>7.16</v>
      </c>
      <c r="D8" s="27"/>
      <c r="E8" s="27"/>
      <c r="F8" s="32"/>
      <c r="G8" s="105"/>
    </row>
    <row r="9" spans="1:7" s="1" customFormat="1" ht="22.5" customHeight="1">
      <c r="A9" s="61" t="s">
        <v>112</v>
      </c>
      <c r="B9" s="70">
        <f t="shared" si="0"/>
        <v>7.16</v>
      </c>
      <c r="C9" s="106">
        <v>7.16</v>
      </c>
      <c r="D9" s="106"/>
      <c r="E9" s="31"/>
      <c r="F9" s="32"/>
      <c r="G9" s="105"/>
    </row>
    <row r="10" spans="1:6" s="1" customFormat="1" ht="22.5" customHeight="1">
      <c r="A10" s="104" t="s">
        <v>113</v>
      </c>
      <c r="B10" s="70">
        <f t="shared" si="0"/>
        <v>445.082</v>
      </c>
      <c r="C10" s="27">
        <f t="shared" si="1"/>
        <v>445.082</v>
      </c>
      <c r="D10" s="106"/>
      <c r="E10" s="31"/>
      <c r="F10" s="32"/>
    </row>
    <row r="11" spans="1:5" s="1" customFormat="1" ht="22.5" customHeight="1">
      <c r="A11" s="61" t="s">
        <v>114</v>
      </c>
      <c r="B11" s="70">
        <f t="shared" si="0"/>
        <v>445.082</v>
      </c>
      <c r="C11" s="106">
        <v>445.082</v>
      </c>
      <c r="D11" s="106"/>
      <c r="E11" s="31"/>
    </row>
    <row r="12" spans="1:5" s="1" customFormat="1" ht="22.5" customHeight="1">
      <c r="A12" s="104" t="s">
        <v>115</v>
      </c>
      <c r="B12" s="70">
        <f t="shared" si="0"/>
        <v>3.5</v>
      </c>
      <c r="C12" s="27">
        <f t="shared" si="1"/>
        <v>3.5</v>
      </c>
      <c r="D12" s="106"/>
      <c r="E12" s="31"/>
    </row>
    <row r="13" spans="1:5" s="1" customFormat="1" ht="22.5" customHeight="1">
      <c r="A13" s="61" t="s">
        <v>116</v>
      </c>
      <c r="B13" s="70">
        <f t="shared" si="0"/>
        <v>3.5</v>
      </c>
      <c r="C13" s="106">
        <v>3.5</v>
      </c>
      <c r="D13" s="27"/>
      <c r="E13" s="27"/>
    </row>
    <row r="14" spans="1:6" s="1" customFormat="1" ht="22.5" customHeight="1">
      <c r="A14" s="104" t="s">
        <v>117</v>
      </c>
      <c r="B14" s="70">
        <f t="shared" si="0"/>
        <v>4</v>
      </c>
      <c r="C14" s="27">
        <f aca="true" t="shared" si="2" ref="C14:C19">C15</f>
        <v>4</v>
      </c>
      <c r="D14" s="27"/>
      <c r="E14" s="27"/>
      <c r="F14" s="105"/>
    </row>
    <row r="15" spans="1:5" s="1" customFormat="1" ht="22.5" customHeight="1">
      <c r="A15" s="61" t="s">
        <v>118</v>
      </c>
      <c r="B15" s="70">
        <f t="shared" si="0"/>
        <v>4</v>
      </c>
      <c r="C15" s="106">
        <v>4</v>
      </c>
      <c r="D15" s="106"/>
      <c r="E15" s="31"/>
    </row>
    <row r="16" spans="1:5" s="1" customFormat="1" ht="22.5" customHeight="1">
      <c r="A16" s="104" t="s">
        <v>119</v>
      </c>
      <c r="B16" s="70">
        <f t="shared" si="0"/>
        <v>2</v>
      </c>
      <c r="C16" s="27">
        <f t="shared" si="2"/>
        <v>2</v>
      </c>
      <c r="D16" s="27"/>
      <c r="E16" s="27"/>
    </row>
    <row r="17" spans="1:5" s="1" customFormat="1" ht="22.5" customHeight="1">
      <c r="A17" s="61" t="s">
        <v>120</v>
      </c>
      <c r="B17" s="70">
        <f t="shared" si="0"/>
        <v>2</v>
      </c>
      <c r="C17" s="106">
        <v>2</v>
      </c>
      <c r="D17" s="27"/>
      <c r="E17" s="27"/>
    </row>
    <row r="18" spans="1:5" s="1" customFormat="1" ht="22.5" customHeight="1">
      <c r="A18" s="104" t="s">
        <v>121</v>
      </c>
      <c r="B18" s="70">
        <f t="shared" si="0"/>
        <v>17</v>
      </c>
      <c r="C18" s="27">
        <f>C19+C21</f>
        <v>17</v>
      </c>
      <c r="D18" s="106"/>
      <c r="E18" s="31"/>
    </row>
    <row r="19" spans="1:5" s="1" customFormat="1" ht="22.5" customHeight="1">
      <c r="A19" s="104" t="s">
        <v>122</v>
      </c>
      <c r="B19" s="70">
        <f t="shared" si="0"/>
        <v>17</v>
      </c>
      <c r="C19" s="27">
        <f t="shared" si="2"/>
        <v>17</v>
      </c>
      <c r="D19" s="106"/>
      <c r="E19" s="31"/>
    </row>
    <row r="20" spans="1:5" s="1" customFormat="1" ht="22.5" customHeight="1">
      <c r="A20" s="61" t="s">
        <v>123</v>
      </c>
      <c r="B20" s="70">
        <f t="shared" si="0"/>
        <v>17</v>
      </c>
      <c r="C20" s="106">
        <v>17</v>
      </c>
      <c r="D20" s="27"/>
      <c r="E20" s="27"/>
    </row>
    <row r="21" spans="1:5" s="1" customFormat="1" ht="22.5" customHeight="1">
      <c r="A21" s="104" t="s">
        <v>124</v>
      </c>
      <c r="B21" s="70">
        <f t="shared" si="0"/>
        <v>0</v>
      </c>
      <c r="C21" s="27">
        <f aca="true" t="shared" si="3" ref="C21:C24">C22</f>
        <v>0</v>
      </c>
      <c r="D21" s="27"/>
      <c r="E21" s="27"/>
    </row>
    <row r="22" spans="1:5" s="1" customFormat="1" ht="22.5" customHeight="1">
      <c r="A22" s="61" t="s">
        <v>125</v>
      </c>
      <c r="B22" s="70">
        <f t="shared" si="0"/>
        <v>0</v>
      </c>
      <c r="C22" s="106">
        <v>0</v>
      </c>
      <c r="D22" s="106"/>
      <c r="E22" s="31"/>
    </row>
    <row r="23" spans="1:7" s="1" customFormat="1" ht="21" customHeight="1">
      <c r="A23" s="104" t="s">
        <v>126</v>
      </c>
      <c r="B23" s="70">
        <f t="shared" si="0"/>
        <v>291.95</v>
      </c>
      <c r="C23" s="27">
        <f t="shared" si="3"/>
        <v>291.95</v>
      </c>
      <c r="D23" s="76"/>
      <c r="E23" s="76"/>
      <c r="G23" s="105"/>
    </row>
    <row r="24" spans="1:5" s="1" customFormat="1" ht="21" customHeight="1">
      <c r="A24" s="104" t="s">
        <v>127</v>
      </c>
      <c r="B24" s="70">
        <f t="shared" si="0"/>
        <v>291.95</v>
      </c>
      <c r="C24" s="27">
        <f t="shared" si="3"/>
        <v>291.95</v>
      </c>
      <c r="D24" s="76"/>
      <c r="E24" s="76"/>
    </row>
    <row r="25" spans="1:5" s="1" customFormat="1" ht="21" customHeight="1">
      <c r="A25" s="61" t="s">
        <v>128</v>
      </c>
      <c r="B25" s="70">
        <f t="shared" si="0"/>
        <v>291.95</v>
      </c>
      <c r="C25" s="106">
        <v>291.95</v>
      </c>
      <c r="D25" s="76"/>
      <c r="E25" s="76"/>
    </row>
    <row r="26" spans="1:5" s="1" customFormat="1" ht="21" customHeight="1">
      <c r="A26" s="104" t="s">
        <v>129</v>
      </c>
      <c r="B26" s="70">
        <f t="shared" si="0"/>
        <v>1</v>
      </c>
      <c r="C26" s="27">
        <f aca="true" t="shared" si="4" ref="C26:C29">C27</f>
        <v>1</v>
      </c>
      <c r="D26" s="76"/>
      <c r="E26" s="76"/>
    </row>
    <row r="27" spans="1:5" s="1" customFormat="1" ht="21" customHeight="1">
      <c r="A27" s="104" t="s">
        <v>130</v>
      </c>
      <c r="B27" s="70">
        <f t="shared" si="0"/>
        <v>1</v>
      </c>
      <c r="C27" s="27">
        <f t="shared" si="4"/>
        <v>1</v>
      </c>
      <c r="D27" s="76"/>
      <c r="E27" s="76"/>
    </row>
    <row r="28" spans="1:5" s="1" customFormat="1" ht="21" customHeight="1">
      <c r="A28" s="61" t="s">
        <v>131</v>
      </c>
      <c r="B28" s="70">
        <f t="shared" si="0"/>
        <v>1</v>
      </c>
      <c r="C28" s="106">
        <v>1</v>
      </c>
      <c r="D28" s="76"/>
      <c r="E28" s="76"/>
    </row>
    <row r="29" spans="1:5" ht="21" customHeight="1">
      <c r="A29" s="104" t="s">
        <v>132</v>
      </c>
      <c r="B29" s="70">
        <f t="shared" si="0"/>
        <v>53.120000000000005</v>
      </c>
      <c r="C29" s="27">
        <f t="shared" si="4"/>
        <v>53.120000000000005</v>
      </c>
      <c r="D29" s="76"/>
      <c r="E29" s="76"/>
    </row>
    <row r="30" spans="1:5" ht="21" customHeight="1">
      <c r="A30" s="104" t="s">
        <v>133</v>
      </c>
      <c r="B30" s="70">
        <f t="shared" si="0"/>
        <v>53.120000000000005</v>
      </c>
      <c r="C30" s="27">
        <f>C31+C32</f>
        <v>53.120000000000005</v>
      </c>
      <c r="D30" s="76"/>
      <c r="E30" s="76"/>
    </row>
    <row r="31" spans="1:5" ht="21" customHeight="1">
      <c r="A31" s="61" t="s">
        <v>134</v>
      </c>
      <c r="B31" s="70">
        <f t="shared" si="0"/>
        <v>38.64</v>
      </c>
      <c r="C31" s="106">
        <v>38.64</v>
      </c>
      <c r="D31" s="76"/>
      <c r="E31" s="76"/>
    </row>
    <row r="32" spans="1:5" ht="21" customHeight="1">
      <c r="A32" s="61" t="s">
        <v>135</v>
      </c>
      <c r="B32" s="70">
        <f t="shared" si="0"/>
        <v>14.48</v>
      </c>
      <c r="C32" s="106">
        <v>14.48</v>
      </c>
      <c r="D32" s="76"/>
      <c r="E32" s="76"/>
    </row>
    <row r="33" spans="1:5" ht="21" customHeight="1">
      <c r="A33" s="104" t="s">
        <v>136</v>
      </c>
      <c r="B33" s="70">
        <f t="shared" si="0"/>
        <v>67.26</v>
      </c>
      <c r="C33" s="27">
        <f>C34+C36</f>
        <v>67.26</v>
      </c>
      <c r="D33" s="76"/>
      <c r="E33" s="76"/>
    </row>
    <row r="34" spans="1:5" ht="21" customHeight="1">
      <c r="A34" s="104" t="s">
        <v>137</v>
      </c>
      <c r="B34" s="70">
        <f t="shared" si="0"/>
        <v>66.26</v>
      </c>
      <c r="C34" s="27">
        <f aca="true" t="shared" si="5" ref="C34:C39">C35</f>
        <v>66.26</v>
      </c>
      <c r="D34" s="76"/>
      <c r="E34" s="76"/>
    </row>
    <row r="35" spans="1:5" ht="21" customHeight="1">
      <c r="A35" s="61" t="s">
        <v>138</v>
      </c>
      <c r="B35" s="70">
        <f t="shared" si="0"/>
        <v>66.26</v>
      </c>
      <c r="C35" s="106">
        <v>66.26</v>
      </c>
      <c r="D35" s="76"/>
      <c r="E35" s="76"/>
    </row>
    <row r="36" spans="1:5" ht="21" customHeight="1">
      <c r="A36" s="104" t="s">
        <v>139</v>
      </c>
      <c r="B36" s="70">
        <f t="shared" si="0"/>
        <v>1</v>
      </c>
      <c r="C36" s="27">
        <f t="shared" si="5"/>
        <v>1</v>
      </c>
      <c r="D36" s="76"/>
      <c r="E36" s="76"/>
    </row>
    <row r="37" spans="1:5" ht="21" customHeight="1">
      <c r="A37" s="61" t="s">
        <v>140</v>
      </c>
      <c r="B37" s="70">
        <f t="shared" si="0"/>
        <v>1</v>
      </c>
      <c r="C37" s="106">
        <v>1</v>
      </c>
      <c r="D37" s="76"/>
      <c r="E37" s="76"/>
    </row>
    <row r="38" spans="1:5" ht="21" customHeight="1">
      <c r="A38" s="104" t="s">
        <v>141</v>
      </c>
      <c r="B38" s="70">
        <f t="shared" si="0"/>
        <v>31</v>
      </c>
      <c r="C38" s="27">
        <f>C39+C41</f>
        <v>31</v>
      </c>
      <c r="D38" s="76"/>
      <c r="E38" s="76"/>
    </row>
    <row r="39" spans="1:5" ht="21" customHeight="1">
      <c r="A39" s="104" t="s">
        <v>142</v>
      </c>
      <c r="B39" s="70">
        <f t="shared" si="0"/>
        <v>28</v>
      </c>
      <c r="C39" s="27">
        <f t="shared" si="5"/>
        <v>28</v>
      </c>
      <c r="D39" s="76"/>
      <c r="E39" s="76"/>
    </row>
    <row r="40" spans="1:5" ht="21" customHeight="1">
      <c r="A40" s="61" t="s">
        <v>143</v>
      </c>
      <c r="B40" s="70">
        <f t="shared" si="0"/>
        <v>28</v>
      </c>
      <c r="C40" s="106">
        <v>28</v>
      </c>
      <c r="D40" s="76"/>
      <c r="E40" s="76"/>
    </row>
    <row r="41" spans="1:5" ht="21" customHeight="1">
      <c r="A41" s="104" t="s">
        <v>144</v>
      </c>
      <c r="B41" s="70">
        <f t="shared" si="0"/>
        <v>3</v>
      </c>
      <c r="C41" s="27">
        <f aca="true" t="shared" si="6" ref="C41:C44">C42</f>
        <v>3</v>
      </c>
      <c r="D41" s="76"/>
      <c r="E41" s="76"/>
    </row>
    <row r="42" spans="1:5" ht="21" customHeight="1">
      <c r="A42" s="61" t="s">
        <v>145</v>
      </c>
      <c r="B42" s="70">
        <f t="shared" si="0"/>
        <v>3</v>
      </c>
      <c r="C42" s="106">
        <v>3</v>
      </c>
      <c r="D42" s="76"/>
      <c r="E42" s="76"/>
    </row>
    <row r="43" spans="1:5" ht="21" customHeight="1">
      <c r="A43" s="104" t="s">
        <v>146</v>
      </c>
      <c r="B43" s="70">
        <f t="shared" si="0"/>
        <v>0.5</v>
      </c>
      <c r="C43" s="27">
        <f t="shared" si="6"/>
        <v>0.5</v>
      </c>
      <c r="D43" s="76"/>
      <c r="E43" s="76"/>
    </row>
    <row r="44" spans="1:5" ht="21" customHeight="1">
      <c r="A44" s="104" t="s">
        <v>147</v>
      </c>
      <c r="B44" s="70">
        <f t="shared" si="0"/>
        <v>0.5</v>
      </c>
      <c r="C44" s="27">
        <f t="shared" si="6"/>
        <v>0.5</v>
      </c>
      <c r="D44" s="76"/>
      <c r="E44" s="76"/>
    </row>
    <row r="45" spans="1:5" ht="21" customHeight="1">
      <c r="A45" s="61" t="s">
        <v>148</v>
      </c>
      <c r="B45" s="70">
        <f t="shared" si="0"/>
        <v>0.5</v>
      </c>
      <c r="C45" s="106">
        <v>0.5</v>
      </c>
      <c r="D45" s="76"/>
      <c r="E45" s="76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C21" sqref="C21"/>
    </sheetView>
  </sheetViews>
  <sheetFormatPr defaultColWidth="8.8515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5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s="1" customFormat="1" ht="27" customHeight="1">
      <c r="A2" s="86" t="s">
        <v>150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s="1" customFormat="1" ht="18" customHeight="1">
      <c r="B3" s="88"/>
      <c r="C3" s="89"/>
      <c r="D3" s="4" t="s">
        <v>26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s="1" customFormat="1" ht="21.75" customHeight="1">
      <c r="A4" s="18" t="s">
        <v>151</v>
      </c>
      <c r="B4" s="37"/>
      <c r="C4" s="22" t="s">
        <v>152</v>
      </c>
      <c r="D4" s="2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21.75" customHeight="1">
      <c r="A5" s="18" t="s">
        <v>29</v>
      </c>
      <c r="B5" s="21" t="s">
        <v>30</v>
      </c>
      <c r="C5" s="22" t="s">
        <v>29</v>
      </c>
      <c r="D5" s="22" t="s">
        <v>30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s="1" customFormat="1" ht="21.75" customHeight="1">
      <c r="A6" s="44" t="s">
        <v>153</v>
      </c>
      <c r="B6" s="91">
        <v>923.57</v>
      </c>
      <c r="C6" s="92" t="s">
        <v>154</v>
      </c>
      <c r="D6" s="93">
        <f>SUM(D7:D35)</f>
        <v>923.57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s="1" customFormat="1" ht="21.75" customHeight="1">
      <c r="A7" s="44" t="s">
        <v>155</v>
      </c>
      <c r="B7" s="91"/>
      <c r="C7" s="92" t="s">
        <v>32</v>
      </c>
      <c r="D7" s="93">
        <v>461.74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1" customFormat="1" ht="21.75" customHeight="1">
      <c r="A8" s="44" t="s">
        <v>156</v>
      </c>
      <c r="B8" s="91"/>
      <c r="C8" s="92" t="s">
        <v>34</v>
      </c>
      <c r="D8" s="9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1" customFormat="1" ht="21.75" customHeight="1">
      <c r="A9" s="44" t="s">
        <v>157</v>
      </c>
      <c r="B9" s="91"/>
      <c r="C9" s="92" t="s">
        <v>36</v>
      </c>
      <c r="D9" s="9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1" customFormat="1" ht="21.75" customHeight="1">
      <c r="A10" s="44"/>
      <c r="B10" s="94"/>
      <c r="C10" s="92" t="s">
        <v>38</v>
      </c>
      <c r="D10" s="93">
        <v>17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1" customFormat="1" ht="21.75" customHeight="1">
      <c r="A11" s="44"/>
      <c r="B11" s="94"/>
      <c r="C11" s="92" t="s">
        <v>40</v>
      </c>
      <c r="D11" s="93">
        <v>291.95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1" customFormat="1" ht="21.75" customHeight="1">
      <c r="A12" s="44"/>
      <c r="B12" s="94"/>
      <c r="C12" s="92" t="s">
        <v>42</v>
      </c>
      <c r="D12" s="9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1" customFormat="1" ht="21.75" customHeight="1">
      <c r="A13" s="95"/>
      <c r="B13" s="91"/>
      <c r="C13" s="92" t="s">
        <v>44</v>
      </c>
      <c r="D13" s="93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1" customFormat="1" ht="21.75" customHeight="1">
      <c r="A14" s="95"/>
      <c r="B14" s="96"/>
      <c r="C14" s="92" t="s">
        <v>46</v>
      </c>
      <c r="D14" s="93">
        <v>53.12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1" customFormat="1" ht="21.75" customHeight="1">
      <c r="A15" s="95"/>
      <c r="B15" s="91"/>
      <c r="C15" s="92" t="s">
        <v>48</v>
      </c>
      <c r="D15" s="9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s="1" customFormat="1" ht="21.75" customHeight="1">
      <c r="A16" s="95"/>
      <c r="B16" s="91"/>
      <c r="C16" s="92" t="s">
        <v>49</v>
      </c>
      <c r="D16" s="93">
        <v>67.26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s="1" customFormat="1" ht="21.75" customHeight="1">
      <c r="A17" s="95"/>
      <c r="B17" s="91"/>
      <c r="C17" s="92" t="s">
        <v>50</v>
      </c>
      <c r="D17" s="9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1" customFormat="1" ht="21.75" customHeight="1">
      <c r="A18" s="95"/>
      <c r="B18" s="91"/>
      <c r="C18" s="92" t="s">
        <v>51</v>
      </c>
      <c r="D18" s="9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1" customFormat="1" ht="21.75" customHeight="1">
      <c r="A19" s="95"/>
      <c r="B19" s="91"/>
      <c r="C19" s="92" t="s">
        <v>52</v>
      </c>
      <c r="D19" s="93">
        <v>31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1" customFormat="1" ht="21.75" customHeight="1">
      <c r="A20" s="95"/>
      <c r="B20" s="91"/>
      <c r="C20" s="92" t="s">
        <v>53</v>
      </c>
      <c r="D20" s="93">
        <v>0.5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1" customFormat="1" ht="21.75" customHeight="1">
      <c r="A21" s="95"/>
      <c r="B21" s="91"/>
      <c r="C21" s="92" t="s">
        <v>54</v>
      </c>
      <c r="D21" s="9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1" customFormat="1" ht="21.75" customHeight="1">
      <c r="A22" s="95"/>
      <c r="B22" s="91"/>
      <c r="C22" s="92" t="s">
        <v>55</v>
      </c>
      <c r="D22" s="9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1" customFormat="1" ht="21.75" customHeight="1">
      <c r="A23" s="95"/>
      <c r="B23" s="91"/>
      <c r="C23" s="92" t="s">
        <v>56</v>
      </c>
      <c r="D23" s="9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1" customFormat="1" ht="21.75" customHeight="1">
      <c r="A24" s="95"/>
      <c r="B24" s="91"/>
      <c r="C24" s="92" t="s">
        <v>57</v>
      </c>
      <c r="D24" s="9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1" customFormat="1" ht="21.75" customHeight="1">
      <c r="A25" s="95"/>
      <c r="B25" s="91"/>
      <c r="C25" s="92" t="s">
        <v>58</v>
      </c>
      <c r="D25" s="9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s="1" customFormat="1" ht="21.75" customHeight="1">
      <c r="A26" s="95"/>
      <c r="B26" s="91"/>
      <c r="C26" s="92" t="s">
        <v>59</v>
      </c>
      <c r="D26" s="9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s="1" customFormat="1" ht="21.75" customHeight="1">
      <c r="A27" s="95"/>
      <c r="B27" s="91"/>
      <c r="C27" s="92" t="s">
        <v>60</v>
      </c>
      <c r="D27" s="9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1" customFormat="1" ht="21.75" customHeight="1">
      <c r="A28" s="95"/>
      <c r="B28" s="91"/>
      <c r="C28" s="92" t="s">
        <v>61</v>
      </c>
      <c r="D28" s="9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1" customFormat="1" ht="21.75" customHeight="1">
      <c r="A29" s="95"/>
      <c r="B29" s="91"/>
      <c r="C29" s="92" t="s">
        <v>62</v>
      </c>
      <c r="D29" s="9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1" customFormat="1" ht="21.75" customHeight="1">
      <c r="A30" s="95"/>
      <c r="B30" s="91"/>
      <c r="C30" s="92" t="s">
        <v>63</v>
      </c>
      <c r="D30" s="9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1" customFormat="1" ht="21.75" customHeight="1">
      <c r="A31" s="95"/>
      <c r="B31" s="91"/>
      <c r="C31" s="92" t="s">
        <v>64</v>
      </c>
      <c r="D31" s="9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s="1" customFormat="1" ht="21.75" customHeight="1">
      <c r="A32" s="95"/>
      <c r="B32" s="91"/>
      <c r="C32" s="92" t="s">
        <v>65</v>
      </c>
      <c r="D32" s="9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s="1" customFormat="1" ht="21.75" customHeight="1">
      <c r="A33" s="95"/>
      <c r="B33" s="91"/>
      <c r="C33" s="92" t="s">
        <v>66</v>
      </c>
      <c r="D33" s="9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s="1" customFormat="1" ht="21.75" customHeight="1">
      <c r="A34" s="95"/>
      <c r="B34" s="91"/>
      <c r="C34" s="92" t="s">
        <v>67</v>
      </c>
      <c r="D34" s="9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s="1" customFormat="1" ht="21.75" customHeight="1">
      <c r="A35" s="97" t="s">
        <v>158</v>
      </c>
      <c r="B35" s="98"/>
      <c r="C35" s="22" t="s">
        <v>159</v>
      </c>
      <c r="D35" s="9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9" sqref="A9"/>
    </sheetView>
  </sheetViews>
  <sheetFormatPr defaultColWidth="8.8515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5" t="s">
        <v>160</v>
      </c>
    </row>
    <row r="2" spans="1:11" s="1" customFormat="1" ht="24.75" customHeight="1">
      <c r="A2" s="17" t="s">
        <v>161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" customFormat="1" ht="24.75" customHeight="1">
      <c r="K3" s="4" t="s">
        <v>26</v>
      </c>
    </row>
    <row r="4" spans="1:11" s="1" customFormat="1" ht="24.75" customHeight="1">
      <c r="A4" s="19" t="s">
        <v>162</v>
      </c>
      <c r="B4" s="19" t="s">
        <v>109</v>
      </c>
      <c r="C4" s="19" t="s">
        <v>163</v>
      </c>
      <c r="D4" s="19"/>
      <c r="E4" s="19"/>
      <c r="F4" s="19" t="s">
        <v>164</v>
      </c>
      <c r="G4" s="19"/>
      <c r="H4" s="19"/>
      <c r="I4" s="19" t="s">
        <v>165</v>
      </c>
      <c r="J4" s="19"/>
      <c r="K4" s="37"/>
    </row>
    <row r="5" spans="1:11" s="1" customFormat="1" ht="24.75" customHeight="1">
      <c r="A5" s="19"/>
      <c r="B5" s="19"/>
      <c r="C5" s="19" t="s">
        <v>109</v>
      </c>
      <c r="D5" s="19" t="s">
        <v>105</v>
      </c>
      <c r="E5" s="19" t="s">
        <v>106</v>
      </c>
      <c r="F5" s="19" t="s">
        <v>109</v>
      </c>
      <c r="G5" s="19" t="s">
        <v>105</v>
      </c>
      <c r="H5" s="19" t="s">
        <v>106</v>
      </c>
      <c r="I5" s="82" t="s">
        <v>109</v>
      </c>
      <c r="J5" s="82" t="s">
        <v>105</v>
      </c>
      <c r="K5" s="83" t="s">
        <v>106</v>
      </c>
    </row>
    <row r="6" spans="1:11" s="1" customFormat="1" ht="24.75" customHeight="1">
      <c r="A6" s="19" t="s">
        <v>166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37">
        <v>4</v>
      </c>
    </row>
    <row r="7" spans="1:11" s="1" customFormat="1" ht="24.75" customHeight="1">
      <c r="A7" s="24" t="s">
        <v>109</v>
      </c>
      <c r="B7" s="25">
        <f>C7</f>
        <v>923.57</v>
      </c>
      <c r="C7" s="42">
        <v>923.57</v>
      </c>
      <c r="D7" s="25">
        <v>923.57</v>
      </c>
      <c r="E7" s="42"/>
      <c r="F7" s="77"/>
      <c r="G7" s="78"/>
      <c r="H7" s="78"/>
      <c r="I7" s="78"/>
      <c r="J7" s="78"/>
      <c r="K7" s="84"/>
    </row>
    <row r="8" spans="1:11" s="1" customFormat="1" ht="24.75" customHeight="1">
      <c r="A8" s="24"/>
      <c r="B8" s="25"/>
      <c r="C8" s="42"/>
      <c r="D8" s="25"/>
      <c r="E8" s="42"/>
      <c r="F8" s="77"/>
      <c r="G8" s="78"/>
      <c r="H8" s="78"/>
      <c r="I8" s="78"/>
      <c r="J8" s="78"/>
      <c r="K8" s="84"/>
    </row>
    <row r="9" spans="1:11" s="1" customFormat="1" ht="24.75" customHeight="1">
      <c r="A9" s="29"/>
      <c r="B9" s="79"/>
      <c r="C9" s="45"/>
      <c r="D9" s="79"/>
      <c r="E9" s="45"/>
      <c r="F9" s="80"/>
      <c r="G9" s="81"/>
      <c r="H9" s="81"/>
      <c r="I9" s="81"/>
      <c r="J9" s="81"/>
      <c r="K9" s="85"/>
    </row>
    <row r="10" spans="1:11" s="1" customFormat="1" ht="24.75" customHeight="1">
      <c r="A10" s="29"/>
      <c r="B10" s="79"/>
      <c r="C10" s="45"/>
      <c r="D10" s="79"/>
      <c r="E10" s="45"/>
      <c r="F10" s="80"/>
      <c r="G10" s="81"/>
      <c r="H10" s="81"/>
      <c r="I10" s="81"/>
      <c r="J10" s="81"/>
      <c r="K10" s="85"/>
    </row>
    <row r="11" spans="1:11" s="1" customFormat="1" ht="24.75" customHeight="1">
      <c r="A11" s="29"/>
      <c r="B11" s="79"/>
      <c r="C11" s="45"/>
      <c r="D11" s="79"/>
      <c r="E11" s="45"/>
      <c r="F11" s="80"/>
      <c r="G11" s="81"/>
      <c r="H11" s="81"/>
      <c r="I11" s="81"/>
      <c r="J11" s="81"/>
      <c r="K11" s="85"/>
    </row>
    <row r="12" spans="2:6" s="1" customFormat="1" ht="15">
      <c r="B12" s="32"/>
      <c r="D12" s="32"/>
      <c r="E12" s="32"/>
      <c r="F12" s="32"/>
    </row>
    <row r="13" spans="2:6" s="1" customFormat="1" ht="15">
      <c r="B13" s="32"/>
      <c r="E13" s="32"/>
      <c r="F13" s="32"/>
    </row>
    <row r="14" spans="2:6" s="1" customFormat="1" ht="15">
      <c r="B14" s="32"/>
      <c r="E14" s="32"/>
      <c r="F14" s="32"/>
    </row>
    <row r="15" spans="3:6" s="1" customFormat="1" ht="15">
      <c r="C15" s="32"/>
      <c r="F15" s="32"/>
    </row>
    <row r="16" spans="3:6" s="1" customFormat="1" ht="15">
      <c r="C16" s="32"/>
      <c r="D16" s="32"/>
      <c r="F16" s="32"/>
    </row>
    <row r="17" spans="4:6" s="1" customFormat="1" ht="15">
      <c r="D17" s="32"/>
      <c r="F17" s="32"/>
    </row>
    <row r="18" spans="5:6" s="1" customFormat="1" ht="15">
      <c r="E18" s="32"/>
      <c r="F18" s="32"/>
    </row>
    <row r="19" s="1" customFormat="1" ht="15">
      <c r="F19" s="32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20" sqref="A20"/>
    </sheetView>
  </sheetViews>
  <sheetFormatPr defaultColWidth="8.8515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5" t="s">
        <v>167</v>
      </c>
    </row>
    <row r="2" spans="1:4" s="1" customFormat="1" ht="27" customHeight="1">
      <c r="A2" s="17" t="s">
        <v>168</v>
      </c>
      <c r="B2" s="17"/>
      <c r="C2" s="17"/>
      <c r="D2" s="17"/>
    </row>
    <row r="3" s="1" customFormat="1" ht="18" customHeight="1">
      <c r="D3" s="4" t="s">
        <v>26</v>
      </c>
    </row>
    <row r="4" spans="1:4" s="1" customFormat="1" ht="23.25" customHeight="1">
      <c r="A4" s="66" t="s">
        <v>103</v>
      </c>
      <c r="B4" s="22" t="s">
        <v>163</v>
      </c>
      <c r="C4" s="22"/>
      <c r="D4" s="22"/>
    </row>
    <row r="5" spans="1:4" s="1" customFormat="1" ht="23.25" customHeight="1">
      <c r="A5" s="67"/>
      <c r="B5" s="22" t="s">
        <v>109</v>
      </c>
      <c r="C5" s="22" t="s">
        <v>105</v>
      </c>
      <c r="D5" s="22" t="s">
        <v>106</v>
      </c>
    </row>
    <row r="6" spans="1:4" s="1" customFormat="1" ht="23.25" customHeight="1">
      <c r="A6" s="68" t="s">
        <v>108</v>
      </c>
      <c r="B6" s="22">
        <v>1</v>
      </c>
      <c r="C6" s="22">
        <v>2</v>
      </c>
      <c r="D6" s="22">
        <v>3</v>
      </c>
    </row>
    <row r="7" spans="1:4" s="1" customFormat="1" ht="23.25" customHeight="1">
      <c r="A7" s="69" t="s">
        <v>109</v>
      </c>
      <c r="B7" s="70">
        <f>C7</f>
        <v>923.572</v>
      </c>
      <c r="C7" s="71">
        <f>C8+C19+C24+C27+C30+C34+C39+C44</f>
        <v>923.572</v>
      </c>
      <c r="D7" s="70"/>
    </row>
    <row r="8" spans="1:4" s="1" customFormat="1" ht="23.25" customHeight="1">
      <c r="A8" s="69" t="s">
        <v>110</v>
      </c>
      <c r="B8" s="70">
        <f aca="true" t="shared" si="0" ref="B8:B46">C8</f>
        <v>461.742</v>
      </c>
      <c r="C8" s="72">
        <f>C9+C11+C13+C15+C17</f>
        <v>461.742</v>
      </c>
      <c r="D8" s="70"/>
    </row>
    <row r="9" spans="1:4" s="1" customFormat="1" ht="23.25" customHeight="1">
      <c r="A9" s="69" t="s">
        <v>111</v>
      </c>
      <c r="B9" s="70">
        <f t="shared" si="0"/>
        <v>7.16</v>
      </c>
      <c r="C9" s="72">
        <f>C10</f>
        <v>7.16</v>
      </c>
      <c r="D9" s="70"/>
    </row>
    <row r="10" spans="1:4" s="1" customFormat="1" ht="23.25" customHeight="1">
      <c r="A10" s="73" t="s">
        <v>112</v>
      </c>
      <c r="B10" s="70">
        <f t="shared" si="0"/>
        <v>7.16</v>
      </c>
      <c r="C10" s="74">
        <v>7.16</v>
      </c>
      <c r="D10" s="75"/>
    </row>
    <row r="11" spans="1:4" s="1" customFormat="1" ht="23.25" customHeight="1">
      <c r="A11" s="69" t="s">
        <v>113</v>
      </c>
      <c r="B11" s="70">
        <f t="shared" si="0"/>
        <v>445.082</v>
      </c>
      <c r="C11" s="72">
        <f>C12</f>
        <v>445.082</v>
      </c>
      <c r="D11" s="75"/>
    </row>
    <row r="12" spans="1:5" s="1" customFormat="1" ht="23.25" customHeight="1">
      <c r="A12" s="73" t="s">
        <v>114</v>
      </c>
      <c r="B12" s="70">
        <f t="shared" si="0"/>
        <v>445.082</v>
      </c>
      <c r="C12" s="74">
        <v>445.082</v>
      </c>
      <c r="D12" s="75"/>
      <c r="E12" s="32"/>
    </row>
    <row r="13" spans="1:5" s="1" customFormat="1" ht="23.25" customHeight="1">
      <c r="A13" s="69" t="s">
        <v>115</v>
      </c>
      <c r="B13" s="70">
        <f t="shared" si="0"/>
        <v>3.5</v>
      </c>
      <c r="C13" s="72">
        <f>C14</f>
        <v>3.5</v>
      </c>
      <c r="D13" s="70"/>
      <c r="E13" s="32"/>
    </row>
    <row r="14" spans="1:5" s="1" customFormat="1" ht="23.25" customHeight="1">
      <c r="A14" s="73" t="s">
        <v>116</v>
      </c>
      <c r="B14" s="70">
        <f t="shared" si="0"/>
        <v>3.5</v>
      </c>
      <c r="C14" s="74">
        <v>3.5</v>
      </c>
      <c r="D14" s="70"/>
      <c r="E14" s="32"/>
    </row>
    <row r="15" spans="1:5" s="1" customFormat="1" ht="23.25" customHeight="1">
      <c r="A15" s="69" t="s">
        <v>117</v>
      </c>
      <c r="B15" s="70">
        <f t="shared" si="0"/>
        <v>4</v>
      </c>
      <c r="C15" s="72">
        <f>C16</f>
        <v>4</v>
      </c>
      <c r="D15" s="75"/>
      <c r="E15" s="32"/>
    </row>
    <row r="16" spans="1:5" s="1" customFormat="1" ht="23.25" customHeight="1">
      <c r="A16" s="73" t="s">
        <v>118</v>
      </c>
      <c r="B16" s="70">
        <f t="shared" si="0"/>
        <v>4</v>
      </c>
      <c r="C16" s="74">
        <v>4</v>
      </c>
      <c r="D16" s="70"/>
      <c r="E16" s="32"/>
    </row>
    <row r="17" spans="1:5" s="1" customFormat="1" ht="23.25" customHeight="1">
      <c r="A17" s="69" t="s">
        <v>119</v>
      </c>
      <c r="B17" s="70">
        <f t="shared" si="0"/>
        <v>2</v>
      </c>
      <c r="C17" s="72">
        <f>C18</f>
        <v>2</v>
      </c>
      <c r="D17" s="70"/>
      <c r="E17" s="32"/>
    </row>
    <row r="18" spans="1:5" s="1" customFormat="1" ht="23.25" customHeight="1">
      <c r="A18" s="73" t="s">
        <v>120</v>
      </c>
      <c r="B18" s="70">
        <f t="shared" si="0"/>
        <v>2</v>
      </c>
      <c r="C18" s="74">
        <v>2</v>
      </c>
      <c r="D18" s="75"/>
      <c r="E18" s="32"/>
    </row>
    <row r="19" spans="1:5" s="1" customFormat="1" ht="23.25" customHeight="1">
      <c r="A19" s="69" t="s">
        <v>121</v>
      </c>
      <c r="B19" s="70">
        <f t="shared" si="0"/>
        <v>17</v>
      </c>
      <c r="C19" s="72">
        <f>C20+C22</f>
        <v>17</v>
      </c>
      <c r="D19" s="75"/>
      <c r="E19" s="32"/>
    </row>
    <row r="20" spans="1:4" s="1" customFormat="1" ht="23.25" customHeight="1">
      <c r="A20" s="69" t="s">
        <v>122</v>
      </c>
      <c r="B20" s="70">
        <f t="shared" si="0"/>
        <v>17</v>
      </c>
      <c r="C20" s="72">
        <f>C21</f>
        <v>17</v>
      </c>
      <c r="D20" s="70"/>
    </row>
    <row r="21" spans="1:4" s="1" customFormat="1" ht="23.25" customHeight="1">
      <c r="A21" s="73" t="s">
        <v>123</v>
      </c>
      <c r="B21" s="70">
        <f t="shared" si="0"/>
        <v>17</v>
      </c>
      <c r="C21" s="74">
        <v>17</v>
      </c>
      <c r="D21" s="70"/>
    </row>
    <row r="22" spans="1:4" s="1" customFormat="1" ht="23.25" customHeight="1">
      <c r="A22" s="69" t="s">
        <v>124</v>
      </c>
      <c r="B22" s="70">
        <f t="shared" si="0"/>
        <v>0</v>
      </c>
      <c r="C22" s="72">
        <f>C23</f>
        <v>0</v>
      </c>
      <c r="D22" s="75"/>
    </row>
    <row r="23" spans="1:4" ht="21" customHeight="1">
      <c r="A23" s="73" t="s">
        <v>125</v>
      </c>
      <c r="B23" s="70">
        <f t="shared" si="0"/>
        <v>0</v>
      </c>
      <c r="C23" s="74">
        <v>0</v>
      </c>
      <c r="D23" s="76"/>
    </row>
    <row r="24" spans="1:4" ht="21" customHeight="1">
      <c r="A24" s="69" t="s">
        <v>126</v>
      </c>
      <c r="B24" s="70">
        <f t="shared" si="0"/>
        <v>291.95</v>
      </c>
      <c r="C24" s="72">
        <f>C25</f>
        <v>291.95</v>
      </c>
      <c r="D24" s="76"/>
    </row>
    <row r="25" spans="1:4" ht="21" customHeight="1">
      <c r="A25" s="69" t="s">
        <v>127</v>
      </c>
      <c r="B25" s="70">
        <f t="shared" si="0"/>
        <v>291.95</v>
      </c>
      <c r="C25" s="72">
        <f>C26</f>
        <v>291.95</v>
      </c>
      <c r="D25" s="76"/>
    </row>
    <row r="26" spans="1:4" ht="21" customHeight="1">
      <c r="A26" s="73" t="s">
        <v>128</v>
      </c>
      <c r="B26" s="70">
        <f t="shared" si="0"/>
        <v>291.95</v>
      </c>
      <c r="C26" s="74">
        <v>291.95</v>
      </c>
      <c r="D26" s="76"/>
    </row>
    <row r="27" spans="1:4" ht="21" customHeight="1">
      <c r="A27" s="69" t="s">
        <v>129</v>
      </c>
      <c r="B27" s="70">
        <f t="shared" si="0"/>
        <v>1</v>
      </c>
      <c r="C27" s="72">
        <f>C28</f>
        <v>1</v>
      </c>
      <c r="D27" s="76"/>
    </row>
    <row r="28" spans="1:4" ht="21" customHeight="1">
      <c r="A28" s="69" t="s">
        <v>130</v>
      </c>
      <c r="B28" s="70">
        <f t="shared" si="0"/>
        <v>1</v>
      </c>
      <c r="C28" s="72">
        <f>C29</f>
        <v>1</v>
      </c>
      <c r="D28" s="76"/>
    </row>
    <row r="29" spans="1:4" ht="21" customHeight="1">
      <c r="A29" s="73" t="s">
        <v>131</v>
      </c>
      <c r="B29" s="70">
        <f t="shared" si="0"/>
        <v>1</v>
      </c>
      <c r="C29" s="74">
        <v>1</v>
      </c>
      <c r="D29" s="76"/>
    </row>
    <row r="30" spans="1:4" ht="21" customHeight="1">
      <c r="A30" s="69" t="s">
        <v>132</v>
      </c>
      <c r="B30" s="70">
        <f t="shared" si="0"/>
        <v>53.120000000000005</v>
      </c>
      <c r="C30" s="72">
        <f>C31</f>
        <v>53.120000000000005</v>
      </c>
      <c r="D30" s="76"/>
    </row>
    <row r="31" spans="1:4" ht="21" customHeight="1">
      <c r="A31" s="69" t="s">
        <v>133</v>
      </c>
      <c r="B31" s="70">
        <f t="shared" si="0"/>
        <v>53.120000000000005</v>
      </c>
      <c r="C31" s="72">
        <f>C32+C33</f>
        <v>53.120000000000005</v>
      </c>
      <c r="D31" s="76"/>
    </row>
    <row r="32" spans="1:4" ht="21" customHeight="1">
      <c r="A32" s="73" t="s">
        <v>134</v>
      </c>
      <c r="B32" s="70">
        <f t="shared" si="0"/>
        <v>38.64</v>
      </c>
      <c r="C32" s="74">
        <v>38.64</v>
      </c>
      <c r="D32" s="76"/>
    </row>
    <row r="33" spans="1:4" ht="21" customHeight="1">
      <c r="A33" s="73" t="s">
        <v>135</v>
      </c>
      <c r="B33" s="70">
        <f t="shared" si="0"/>
        <v>14.48</v>
      </c>
      <c r="C33" s="74">
        <v>14.48</v>
      </c>
      <c r="D33" s="76"/>
    </row>
    <row r="34" spans="1:4" ht="21" customHeight="1">
      <c r="A34" s="69" t="s">
        <v>136</v>
      </c>
      <c r="B34" s="70">
        <f t="shared" si="0"/>
        <v>67.26</v>
      </c>
      <c r="C34" s="72">
        <f>C35+C37</f>
        <v>67.26</v>
      </c>
      <c r="D34" s="76"/>
    </row>
    <row r="35" spans="1:4" ht="21" customHeight="1">
      <c r="A35" s="69" t="s">
        <v>137</v>
      </c>
      <c r="B35" s="70">
        <f t="shared" si="0"/>
        <v>66.26</v>
      </c>
      <c r="C35" s="72">
        <f>C36</f>
        <v>66.26</v>
      </c>
      <c r="D35" s="76"/>
    </row>
    <row r="36" spans="1:4" ht="21" customHeight="1">
      <c r="A36" s="73" t="s">
        <v>138</v>
      </c>
      <c r="B36" s="70">
        <f t="shared" si="0"/>
        <v>66.26</v>
      </c>
      <c r="C36" s="74">
        <v>66.26</v>
      </c>
      <c r="D36" s="76"/>
    </row>
    <row r="37" spans="1:4" ht="21" customHeight="1">
      <c r="A37" s="69" t="s">
        <v>139</v>
      </c>
      <c r="B37" s="70">
        <f t="shared" si="0"/>
        <v>1</v>
      </c>
      <c r="C37" s="72">
        <f>C38</f>
        <v>1</v>
      </c>
      <c r="D37" s="76"/>
    </row>
    <row r="38" spans="1:4" ht="21" customHeight="1">
      <c r="A38" s="73" t="s">
        <v>140</v>
      </c>
      <c r="B38" s="70">
        <f t="shared" si="0"/>
        <v>1</v>
      </c>
      <c r="C38" s="74">
        <v>1</v>
      </c>
      <c r="D38" s="76"/>
    </row>
    <row r="39" spans="1:4" ht="21" customHeight="1">
      <c r="A39" s="69" t="s">
        <v>141</v>
      </c>
      <c r="B39" s="70">
        <f t="shared" si="0"/>
        <v>31</v>
      </c>
      <c r="C39" s="72">
        <f>C40+C42</f>
        <v>31</v>
      </c>
      <c r="D39" s="76"/>
    </row>
    <row r="40" spans="1:4" ht="21" customHeight="1">
      <c r="A40" s="69" t="s">
        <v>142</v>
      </c>
      <c r="B40" s="70">
        <f t="shared" si="0"/>
        <v>28</v>
      </c>
      <c r="C40" s="72">
        <f>C41</f>
        <v>28</v>
      </c>
      <c r="D40" s="76"/>
    </row>
    <row r="41" spans="1:4" ht="21" customHeight="1">
      <c r="A41" s="73" t="s">
        <v>143</v>
      </c>
      <c r="B41" s="70">
        <f t="shared" si="0"/>
        <v>28</v>
      </c>
      <c r="C41" s="74">
        <v>28</v>
      </c>
      <c r="D41" s="76"/>
    </row>
    <row r="42" spans="1:4" ht="21" customHeight="1">
      <c r="A42" s="69" t="s">
        <v>144</v>
      </c>
      <c r="B42" s="70">
        <f t="shared" si="0"/>
        <v>3</v>
      </c>
      <c r="C42" s="72">
        <f>C43</f>
        <v>3</v>
      </c>
      <c r="D42" s="76"/>
    </row>
    <row r="43" spans="1:4" ht="21" customHeight="1">
      <c r="A43" s="73" t="s">
        <v>145</v>
      </c>
      <c r="B43" s="70">
        <f t="shared" si="0"/>
        <v>3</v>
      </c>
      <c r="C43" s="74">
        <v>3</v>
      </c>
      <c r="D43" s="76"/>
    </row>
    <row r="44" spans="1:4" ht="21" customHeight="1">
      <c r="A44" s="69" t="s">
        <v>146</v>
      </c>
      <c r="B44" s="70">
        <f t="shared" si="0"/>
        <v>0.5</v>
      </c>
      <c r="C44" s="72">
        <f>C45</f>
        <v>0.5</v>
      </c>
      <c r="D44" s="76"/>
    </row>
    <row r="45" spans="1:4" ht="21" customHeight="1">
      <c r="A45" s="69" t="s">
        <v>147</v>
      </c>
      <c r="B45" s="70">
        <f t="shared" si="0"/>
        <v>0.5</v>
      </c>
      <c r="C45" s="72">
        <f>C46</f>
        <v>0.5</v>
      </c>
      <c r="D45" s="76"/>
    </row>
    <row r="46" spans="1:4" ht="21" customHeight="1">
      <c r="A46" s="73" t="s">
        <v>148</v>
      </c>
      <c r="B46" s="70">
        <f t="shared" si="0"/>
        <v>0.5</v>
      </c>
      <c r="C46" s="74">
        <v>0.5</v>
      </c>
      <c r="D46" s="76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0">
      <selection activeCell="E16" sqref="E16:E32"/>
    </sheetView>
  </sheetViews>
  <sheetFormatPr defaultColWidth="9.140625" defaultRowHeight="12.75"/>
  <cols>
    <col min="1" max="1" width="14.57421875" style="0" customWidth="1"/>
    <col min="2" max="2" width="20.281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5" t="s">
        <v>169</v>
      </c>
    </row>
    <row r="2" spans="1:5" ht="24.75" customHeight="1">
      <c r="A2" s="47" t="s">
        <v>170</v>
      </c>
      <c r="B2" s="47"/>
      <c r="C2" s="47"/>
      <c r="D2" s="47"/>
      <c r="E2" s="47"/>
    </row>
    <row r="3" ht="17.25" customHeight="1">
      <c r="E3" s="4" t="s">
        <v>26</v>
      </c>
    </row>
    <row r="4" spans="1:6" ht="17.25" customHeight="1">
      <c r="A4" s="18" t="s">
        <v>171</v>
      </c>
      <c r="B4" s="19"/>
      <c r="C4" s="19" t="s">
        <v>172</v>
      </c>
      <c r="D4" s="19"/>
      <c r="E4" s="37"/>
      <c r="F4" s="1" t="s">
        <v>173</v>
      </c>
    </row>
    <row r="5" spans="1:6" ht="17.25" customHeight="1">
      <c r="A5" s="48" t="s">
        <v>174</v>
      </c>
      <c r="B5" s="49" t="s">
        <v>175</v>
      </c>
      <c r="C5" s="49" t="s">
        <v>109</v>
      </c>
      <c r="D5" s="50" t="s">
        <v>176</v>
      </c>
      <c r="E5" s="50" t="s">
        <v>177</v>
      </c>
      <c r="F5" s="1" t="s">
        <v>173</v>
      </c>
    </row>
    <row r="6" spans="1:6" ht="17.25" customHeight="1">
      <c r="A6" s="51" t="s">
        <v>108</v>
      </c>
      <c r="B6" s="22" t="s">
        <v>108</v>
      </c>
      <c r="C6" s="22">
        <v>1</v>
      </c>
      <c r="D6" s="52">
        <v>2</v>
      </c>
      <c r="E6" s="53">
        <v>3</v>
      </c>
      <c r="F6" s="1" t="s">
        <v>173</v>
      </c>
    </row>
    <row r="7" spans="1:6" ht="17.25" customHeight="1">
      <c r="A7" s="54" t="s">
        <v>173</v>
      </c>
      <c r="B7" s="55" t="s">
        <v>109</v>
      </c>
      <c r="C7" s="56">
        <f>D7+E7</f>
        <v>922.572</v>
      </c>
      <c r="D7" s="56">
        <f>D8+D33</f>
        <v>866.412</v>
      </c>
      <c r="E7" s="56">
        <f>E8+E33</f>
        <v>56.16</v>
      </c>
      <c r="F7" s="57" t="s">
        <v>173</v>
      </c>
    </row>
    <row r="8" spans="1:6" ht="17.25" customHeight="1">
      <c r="A8" s="54"/>
      <c r="B8" s="55" t="s">
        <v>178</v>
      </c>
      <c r="C8" s="58">
        <v>785.292</v>
      </c>
      <c r="D8" s="56">
        <f>SUM(D9:D32)</f>
        <v>813.292</v>
      </c>
      <c r="E8" s="59">
        <f>E15+E33</f>
        <v>56.16</v>
      </c>
      <c r="F8" s="57" t="s">
        <v>173</v>
      </c>
    </row>
    <row r="9" spans="1:6" ht="17.25" customHeight="1">
      <c r="A9" s="60" t="s">
        <v>179</v>
      </c>
      <c r="B9" s="61" t="s">
        <v>180</v>
      </c>
      <c r="C9" s="62">
        <v>185.795</v>
      </c>
      <c r="D9" s="62">
        <v>185.795</v>
      </c>
      <c r="E9" s="63"/>
      <c r="F9" s="57" t="s">
        <v>173</v>
      </c>
    </row>
    <row r="10" spans="1:6" ht="17.25" customHeight="1">
      <c r="A10" s="60" t="s">
        <v>181</v>
      </c>
      <c r="B10" s="61" t="s">
        <v>182</v>
      </c>
      <c r="C10" s="62">
        <v>533.99</v>
      </c>
      <c r="D10" s="62">
        <v>533.99</v>
      </c>
      <c r="E10" s="63"/>
      <c r="F10" s="57" t="s">
        <v>173</v>
      </c>
    </row>
    <row r="11" spans="1:6" ht="17.25" customHeight="1">
      <c r="A11" s="60" t="s">
        <v>183</v>
      </c>
      <c r="B11" s="61" t="s">
        <v>184</v>
      </c>
      <c r="C11" s="62">
        <v>7.212</v>
      </c>
      <c r="D11" s="62">
        <v>7.212</v>
      </c>
      <c r="E11" s="63"/>
      <c r="F11" s="57" t="s">
        <v>173</v>
      </c>
    </row>
    <row r="12" spans="1:6" ht="17.25" customHeight="1">
      <c r="A12" s="60" t="s">
        <v>185</v>
      </c>
      <c r="B12" s="61" t="s">
        <v>186</v>
      </c>
      <c r="C12" s="62">
        <v>24.35</v>
      </c>
      <c r="D12" s="62">
        <v>24.35</v>
      </c>
      <c r="E12" s="63"/>
      <c r="F12" s="57" t="s">
        <v>173</v>
      </c>
    </row>
    <row r="13" spans="1:6" ht="17.25" customHeight="1">
      <c r="A13" s="60" t="s">
        <v>187</v>
      </c>
      <c r="B13" s="61" t="s">
        <v>188</v>
      </c>
      <c r="C13" s="62">
        <v>5.945</v>
      </c>
      <c r="D13" s="62">
        <v>5.945</v>
      </c>
      <c r="E13" s="63"/>
      <c r="F13" s="57"/>
    </row>
    <row r="14" spans="1:6" ht="17.25" customHeight="1">
      <c r="A14" s="60" t="s">
        <v>189</v>
      </c>
      <c r="B14" s="61" t="s">
        <v>190</v>
      </c>
      <c r="C14" s="62"/>
      <c r="D14" s="30"/>
      <c r="E14" s="63"/>
      <c r="F14" s="57"/>
    </row>
    <row r="15" spans="1:6" ht="17.25" customHeight="1">
      <c r="A15" s="54"/>
      <c r="B15" s="55" t="s">
        <v>191</v>
      </c>
      <c r="C15" s="58">
        <f>SUM(D15:E15)</f>
        <v>84.16</v>
      </c>
      <c r="D15" s="56">
        <f>SUM(D16:D32)</f>
        <v>28</v>
      </c>
      <c r="E15" s="59">
        <f>SUM(E16:E32)</f>
        <v>56.16</v>
      </c>
      <c r="F15" s="57" t="s">
        <v>173</v>
      </c>
    </row>
    <row r="16" spans="1:6" ht="17.25" customHeight="1">
      <c r="A16" s="60" t="s">
        <v>192</v>
      </c>
      <c r="B16" s="61" t="s">
        <v>193</v>
      </c>
      <c r="C16" s="30">
        <v>25</v>
      </c>
      <c r="D16" s="30"/>
      <c r="E16" s="30">
        <v>25</v>
      </c>
      <c r="F16" s="57" t="s">
        <v>173</v>
      </c>
    </row>
    <row r="17" spans="1:6" ht="17.25" customHeight="1">
      <c r="A17" s="60" t="s">
        <v>194</v>
      </c>
      <c r="B17" s="61" t="s">
        <v>195</v>
      </c>
      <c r="C17" s="30">
        <v>10</v>
      </c>
      <c r="D17" s="30"/>
      <c r="E17" s="30">
        <v>10</v>
      </c>
      <c r="F17" s="57"/>
    </row>
    <row r="18" spans="1:6" ht="17.25" customHeight="1">
      <c r="A18" s="60" t="s">
        <v>196</v>
      </c>
      <c r="B18" s="61" t="s">
        <v>197</v>
      </c>
      <c r="C18" s="30"/>
      <c r="D18" s="30"/>
      <c r="E18" s="30"/>
      <c r="F18" s="57" t="s">
        <v>173</v>
      </c>
    </row>
    <row r="19" spans="1:6" ht="17.25" customHeight="1">
      <c r="A19" s="60" t="s">
        <v>198</v>
      </c>
      <c r="B19" s="61" t="s">
        <v>199</v>
      </c>
      <c r="C19" s="30">
        <v>4</v>
      </c>
      <c r="D19" s="30"/>
      <c r="E19" s="30">
        <v>4</v>
      </c>
      <c r="F19" s="57" t="s">
        <v>173</v>
      </c>
    </row>
    <row r="20" spans="1:6" ht="17.25" customHeight="1">
      <c r="A20" s="60" t="s">
        <v>200</v>
      </c>
      <c r="B20" s="61" t="s">
        <v>201</v>
      </c>
      <c r="C20" s="30">
        <v>2</v>
      </c>
      <c r="D20" s="30"/>
      <c r="E20" s="30">
        <v>2</v>
      </c>
      <c r="F20" s="57" t="s">
        <v>173</v>
      </c>
    </row>
    <row r="21" spans="1:6" ht="17.25" customHeight="1">
      <c r="A21" s="60" t="s">
        <v>202</v>
      </c>
      <c r="B21" s="61" t="s">
        <v>203</v>
      </c>
      <c r="C21" s="30">
        <v>4</v>
      </c>
      <c r="D21" s="30"/>
      <c r="E21" s="30">
        <v>5</v>
      </c>
      <c r="F21" s="57" t="s">
        <v>173</v>
      </c>
    </row>
    <row r="22" spans="1:6" ht="17.25" customHeight="1">
      <c r="A22" s="60" t="s">
        <v>204</v>
      </c>
      <c r="B22" s="61" t="s">
        <v>205</v>
      </c>
      <c r="C22" s="30">
        <v>3</v>
      </c>
      <c r="D22" s="30"/>
      <c r="E22" s="30">
        <v>3</v>
      </c>
      <c r="F22" s="57" t="s">
        <v>173</v>
      </c>
    </row>
    <row r="23" spans="1:6" ht="17.25" customHeight="1">
      <c r="A23" s="60" t="s">
        <v>206</v>
      </c>
      <c r="B23" s="61" t="s">
        <v>207</v>
      </c>
      <c r="C23" s="30"/>
      <c r="D23" s="30"/>
      <c r="E23" s="30"/>
      <c r="F23" s="57"/>
    </row>
    <row r="24" spans="1:6" ht="17.25" customHeight="1">
      <c r="A24" s="60" t="s">
        <v>208</v>
      </c>
      <c r="B24" s="61" t="s">
        <v>209</v>
      </c>
      <c r="C24" s="30"/>
      <c r="D24" s="30"/>
      <c r="E24" s="30"/>
      <c r="F24" s="57" t="s">
        <v>173</v>
      </c>
    </row>
    <row r="25" spans="1:6" ht="17.25" customHeight="1">
      <c r="A25" s="60" t="s">
        <v>210</v>
      </c>
      <c r="B25" s="61" t="s">
        <v>211</v>
      </c>
      <c r="C25" s="30"/>
      <c r="D25" s="30"/>
      <c r="E25" s="30"/>
      <c r="F25" s="57" t="s">
        <v>173</v>
      </c>
    </row>
    <row r="26" spans="1:6" ht="17.25" customHeight="1">
      <c r="A26" s="60" t="s">
        <v>212</v>
      </c>
      <c r="B26" s="61" t="s">
        <v>213</v>
      </c>
      <c r="C26" s="30"/>
      <c r="D26" s="30"/>
      <c r="E26" s="30"/>
      <c r="F26" s="57" t="s">
        <v>173</v>
      </c>
    </row>
    <row r="27" spans="1:6" ht="17.25" customHeight="1">
      <c r="A27" s="60" t="s">
        <v>214</v>
      </c>
      <c r="B27" s="61" t="s">
        <v>215</v>
      </c>
      <c r="C27" s="30">
        <v>1</v>
      </c>
      <c r="D27" s="30"/>
      <c r="E27" s="30">
        <v>1</v>
      </c>
      <c r="F27" s="57" t="s">
        <v>173</v>
      </c>
    </row>
    <row r="28" spans="1:6" ht="17.25" customHeight="1">
      <c r="A28" s="60" t="s">
        <v>216</v>
      </c>
      <c r="B28" s="61" t="s">
        <v>217</v>
      </c>
      <c r="C28" s="30"/>
      <c r="D28" s="30"/>
      <c r="E28" s="30"/>
      <c r="F28" s="57" t="s">
        <v>173</v>
      </c>
    </row>
    <row r="29" spans="1:6" ht="17.25" customHeight="1">
      <c r="A29" s="60" t="s">
        <v>218</v>
      </c>
      <c r="B29" s="61" t="s">
        <v>219</v>
      </c>
      <c r="C29" s="30"/>
      <c r="D29" s="30"/>
      <c r="E29" s="30"/>
      <c r="F29" s="57" t="s">
        <v>173</v>
      </c>
    </row>
    <row r="30" spans="1:6" ht="17.25" customHeight="1">
      <c r="A30" s="60" t="s">
        <v>220</v>
      </c>
      <c r="B30" s="61" t="s">
        <v>221</v>
      </c>
      <c r="C30" s="30">
        <v>5.5</v>
      </c>
      <c r="D30" s="30"/>
      <c r="E30" s="30">
        <v>5.5</v>
      </c>
      <c r="F30" s="57" t="s">
        <v>173</v>
      </c>
    </row>
    <row r="31" spans="1:6" ht="17.25" customHeight="1">
      <c r="A31" s="60" t="s">
        <v>222</v>
      </c>
      <c r="B31" s="61" t="s">
        <v>223</v>
      </c>
      <c r="C31" s="30">
        <v>0.5</v>
      </c>
      <c r="D31" s="30">
        <v>28</v>
      </c>
      <c r="E31" s="30">
        <v>0.66</v>
      </c>
      <c r="F31" s="57" t="s">
        <v>173</v>
      </c>
    </row>
    <row r="32" spans="1:6" ht="17.25" customHeight="1">
      <c r="A32" s="60" t="s">
        <v>224</v>
      </c>
      <c r="B32" s="61" t="s">
        <v>225</v>
      </c>
      <c r="C32" s="62">
        <f>SUM(E32)</f>
        <v>0</v>
      </c>
      <c r="D32" s="30"/>
      <c r="E32" s="63"/>
      <c r="F32" s="57" t="s">
        <v>173</v>
      </c>
    </row>
    <row r="33" spans="1:6" ht="17.25" customHeight="1">
      <c r="A33" s="54"/>
      <c r="B33" s="55" t="s">
        <v>226</v>
      </c>
      <c r="C33" s="58">
        <f>SUM(D33)</f>
        <v>53.120000000000005</v>
      </c>
      <c r="D33" s="56">
        <f>SUM(D34:D41)</f>
        <v>53.120000000000005</v>
      </c>
      <c r="E33" s="59"/>
      <c r="F33" s="57" t="s">
        <v>173</v>
      </c>
    </row>
    <row r="34" spans="1:6" ht="17.25" customHeight="1">
      <c r="A34" s="60" t="s">
        <v>227</v>
      </c>
      <c r="B34" s="61" t="s">
        <v>228</v>
      </c>
      <c r="C34" s="62">
        <f>SUM(D34)</f>
        <v>0</v>
      </c>
      <c r="D34" s="30"/>
      <c r="E34" s="63"/>
      <c r="F34" s="57" t="s">
        <v>173</v>
      </c>
    </row>
    <row r="35" spans="1:6" ht="17.25" customHeight="1">
      <c r="A35" s="60" t="s">
        <v>229</v>
      </c>
      <c r="B35" s="61" t="s">
        <v>230</v>
      </c>
      <c r="C35" s="30">
        <v>38.64</v>
      </c>
      <c r="D35" s="30">
        <v>38.64</v>
      </c>
      <c r="E35" s="63"/>
      <c r="F35" s="57" t="s">
        <v>173</v>
      </c>
    </row>
    <row r="36" spans="1:6" ht="17.25" customHeight="1">
      <c r="A36" s="60" t="s">
        <v>231</v>
      </c>
      <c r="B36" s="61" t="s">
        <v>232</v>
      </c>
      <c r="C36" s="30"/>
      <c r="D36" s="30"/>
      <c r="E36" s="63"/>
      <c r="F36" s="57"/>
    </row>
    <row r="37" spans="1:6" ht="17.25" customHeight="1">
      <c r="A37" s="60" t="s">
        <v>233</v>
      </c>
      <c r="B37" s="64" t="s">
        <v>234</v>
      </c>
      <c r="C37" s="30"/>
      <c r="D37" s="30"/>
      <c r="E37" s="63"/>
      <c r="F37" s="57" t="s">
        <v>173</v>
      </c>
    </row>
    <row r="38" spans="1:6" ht="17.25" customHeight="1">
      <c r="A38" s="60" t="s">
        <v>235</v>
      </c>
      <c r="B38" s="61" t="s">
        <v>236</v>
      </c>
      <c r="C38" s="30">
        <v>14.48</v>
      </c>
      <c r="D38" s="30">
        <v>14.48</v>
      </c>
      <c r="E38" s="63"/>
      <c r="F38" s="57"/>
    </row>
    <row r="39" spans="1:6" ht="17.25" customHeight="1">
      <c r="A39" s="60" t="s">
        <v>237</v>
      </c>
      <c r="B39" s="61" t="s">
        <v>238</v>
      </c>
      <c r="C39" s="62"/>
      <c r="D39" s="30"/>
      <c r="E39" s="63"/>
      <c r="F39" s="57"/>
    </row>
    <row r="40" spans="1:6" ht="17.25" customHeight="1">
      <c r="A40" s="60" t="s">
        <v>239</v>
      </c>
      <c r="B40" s="61" t="s">
        <v>240</v>
      </c>
      <c r="C40" s="62"/>
      <c r="D40" s="30"/>
      <c r="E40" s="63"/>
      <c r="F40" s="57" t="s">
        <v>173</v>
      </c>
    </row>
    <row r="41" spans="1:6" ht="17.25" customHeight="1">
      <c r="A41" s="60" t="s">
        <v>241</v>
      </c>
      <c r="B41" s="61" t="s">
        <v>242</v>
      </c>
      <c r="C41" s="62"/>
      <c r="D41" s="30"/>
      <c r="E41" s="63"/>
      <c r="F41" s="57" t="s">
        <v>173</v>
      </c>
    </row>
    <row r="42" spans="1:6" ht="17.25" customHeight="1">
      <c r="A42" s="60" t="s">
        <v>243</v>
      </c>
      <c r="B42" s="61" t="s">
        <v>244</v>
      </c>
      <c r="C42" s="62">
        <f>SUM(D42)</f>
        <v>0</v>
      </c>
      <c r="D42" s="30"/>
      <c r="E42" s="63"/>
      <c r="F42" s="57" t="s">
        <v>173</v>
      </c>
    </row>
    <row r="43" spans="1:6" ht="21.75" customHeight="1">
      <c r="A43" s="60" t="s">
        <v>245</v>
      </c>
      <c r="B43" s="65" t="s">
        <v>246</v>
      </c>
      <c r="C43" s="62"/>
      <c r="D43" s="30"/>
      <c r="E43" s="63"/>
      <c r="F43" s="57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2017-04-07T01:34:02Z</cp:lastPrinted>
  <dcterms:created xsi:type="dcterms:W3CDTF">2017-05-08T00:42:20Z</dcterms:created>
  <dcterms:modified xsi:type="dcterms:W3CDTF">2017-05-24T07:43:50Z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