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3420" windowHeight="1560" firstSheet="3" activeTab="5"/>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15" r:id="rId5"/>
    <sheet name="g06一般公共预算财政拨款基本支出决算表" sheetId="16" r:id="rId6"/>
    <sheet name="Z07“三公”经费公共预算财政拨款支出决算表" sheetId="12" r:id="rId7"/>
    <sheet name="g08政府性基金预算财政拨款支出决算表" sheetId="11" r:id="rId8"/>
    <sheet name="Sheet1" sheetId="17" r:id="rId9"/>
  </sheets>
  <definedNames>
    <definedName name="_xlnm.Print_Area" localSheetId="0">g01收入支出决算总表!$A$1:$F$21</definedName>
    <definedName name="_xlnm.Print_Area" localSheetId="3">g04财政拨款收入支出决算总表!$A$1:$H$22</definedName>
    <definedName name="_xlnm.Print_Area" localSheetId="7">g08政府性基金预算财政拨款支出决算表!$A$1:$I$16</definedName>
    <definedName name="_xlnm.Print_Area" localSheetId="6">Z07“三公”经费公共预算财政拨款支出决算表!$A$1:$L$9</definedName>
  </definedNames>
  <calcPr calcId="125725"/>
</workbook>
</file>

<file path=xl/calcChain.xml><?xml version="1.0" encoding="utf-8"?>
<calcChain xmlns="http://schemas.openxmlformats.org/spreadsheetml/2006/main">
  <c r="I8" i="12"/>
  <c r="G8" s="1"/>
  <c r="A8"/>
  <c r="C8"/>
  <c r="F7" i="16"/>
  <c r="C17"/>
  <c r="N9" i="15"/>
  <c r="N10"/>
  <c r="N11"/>
  <c r="N12"/>
  <c r="N13"/>
  <c r="N14"/>
  <c r="N15"/>
  <c r="N16"/>
  <c r="N17"/>
  <c r="N18"/>
  <c r="N19"/>
  <c r="N20"/>
  <c r="N21"/>
  <c r="N22"/>
  <c r="N23"/>
  <c r="N24"/>
  <c r="N25"/>
  <c r="N26"/>
  <c r="N27"/>
  <c r="N28"/>
  <c r="N29"/>
  <c r="N8"/>
  <c r="P8"/>
  <c r="P21"/>
  <c r="P20"/>
  <c r="P27"/>
  <c r="O8"/>
  <c r="M21"/>
  <c r="K21" s="1"/>
  <c r="K9"/>
  <c r="K10"/>
  <c r="K11"/>
  <c r="K12"/>
  <c r="K13"/>
  <c r="K14"/>
  <c r="K15"/>
  <c r="K16"/>
  <c r="K17"/>
  <c r="K18"/>
  <c r="K19"/>
  <c r="K22"/>
  <c r="K23"/>
  <c r="K24"/>
  <c r="K25"/>
  <c r="K26"/>
  <c r="K27"/>
  <c r="K28"/>
  <c r="K29"/>
  <c r="L8"/>
  <c r="L20"/>
  <c r="M20"/>
  <c r="M8" s="1"/>
  <c r="K8" s="1"/>
  <c r="L27"/>
  <c r="M27"/>
  <c r="L21"/>
  <c r="I8"/>
  <c r="J8"/>
  <c r="H11"/>
  <c r="H8"/>
  <c r="E29"/>
  <c r="E8"/>
  <c r="I27"/>
  <c r="H12"/>
  <c r="H9"/>
  <c r="H10"/>
  <c r="H13"/>
  <c r="H14"/>
  <c r="H15"/>
  <c r="H16"/>
  <c r="H17"/>
  <c r="H18"/>
  <c r="H19"/>
  <c r="H22"/>
  <c r="H23"/>
  <c r="H24"/>
  <c r="H25"/>
  <c r="H26"/>
  <c r="H27"/>
  <c r="H28"/>
  <c r="H29"/>
  <c r="J20"/>
  <c r="I21"/>
  <c r="H21" s="1"/>
  <c r="J27"/>
  <c r="J21"/>
  <c r="G21"/>
  <c r="G20" s="1"/>
  <c r="G21" i="13"/>
  <c r="E26" i="5"/>
  <c r="C28"/>
  <c r="C15" i="4"/>
  <c r="C23"/>
  <c r="C24"/>
  <c r="C22"/>
  <c r="D16"/>
  <c r="D12"/>
  <c r="C12" s="1"/>
  <c r="C9"/>
  <c r="C10"/>
  <c r="C21"/>
  <c r="C7" i="16"/>
  <c r="F13" i="13"/>
  <c r="F14"/>
  <c r="F15"/>
  <c r="F17"/>
  <c r="F8"/>
  <c r="C21"/>
  <c r="C22" i="5"/>
  <c r="C18"/>
  <c r="C19"/>
  <c r="C23"/>
  <c r="C24"/>
  <c r="C25"/>
  <c r="C26"/>
  <c r="C27"/>
  <c r="C17"/>
  <c r="C10"/>
  <c r="C11"/>
  <c r="C13"/>
  <c r="C14"/>
  <c r="C15"/>
  <c r="C16"/>
  <c r="C9"/>
  <c r="E21"/>
  <c r="C21" s="1"/>
  <c r="D20"/>
  <c r="D12"/>
  <c r="C12" s="1"/>
  <c r="I16" i="4"/>
  <c r="I8" s="1"/>
  <c r="C11"/>
  <c r="C13"/>
  <c r="C14"/>
  <c r="C17"/>
  <c r="C18"/>
  <c r="C19"/>
  <c r="C20"/>
  <c r="G16" i="13"/>
  <c r="F16" s="1"/>
  <c r="C16" i="3"/>
  <c r="C20" s="1"/>
  <c r="F16"/>
  <c r="F20" s="1"/>
  <c r="K20" i="15" l="1"/>
  <c r="I20"/>
  <c r="H20" s="1"/>
  <c r="C16" i="4"/>
  <c r="C35" i="16"/>
  <c r="F21" i="13"/>
  <c r="D8" i="5"/>
  <c r="E20"/>
  <c r="D8" i="4"/>
  <c r="C8" s="1"/>
  <c r="C20" i="5" l="1"/>
  <c r="E8"/>
  <c r="C8" s="1"/>
</calcChain>
</file>

<file path=xl/sharedStrings.xml><?xml version="1.0" encoding="utf-8"?>
<sst xmlns="http://schemas.openxmlformats.org/spreadsheetml/2006/main" count="718" uniqueCount="371">
  <si>
    <t>收入</t>
  </si>
  <si>
    <t>支出</t>
  </si>
  <si>
    <t>项    目</t>
    <phoneticPr fontId="3" type="noConversion"/>
  </si>
  <si>
    <t>行次</t>
  </si>
  <si>
    <t>决算数</t>
    <phoneticPr fontId="3" type="noConversion"/>
  </si>
  <si>
    <t>栏    次</t>
    <phoneticPr fontId="3" type="noConversion"/>
  </si>
  <si>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</si>
  <si>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</si>
  <si>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</si>
  <si>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</si>
  <si>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</si>
  <si>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</si>
  <si>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</si>
  <si>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</si>
  <si>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</si>
  <si>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</si>
  <si>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</si>
  <si>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</si>
  <si>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</si>
  <si>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</si>
  <si>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</si>
  <si>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</si>
  <si>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</si>
  <si>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</si>
  <si>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</si>
  <si>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</si>
  <si>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</si>
  <si>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</si>
  <si>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</si>
  <si>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</si>
  <si>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</si>
  <si>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</si>
  <si>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</si>
  <si>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</si>
  <si>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3" type="noConversion"/>
  </si>
  <si>
    <t>上级补助收入</t>
  </si>
  <si>
    <t>事业收入</t>
  </si>
  <si>
    <t>经营收入</t>
    <phoneticPr fontId="3" type="noConversion"/>
  </si>
  <si>
    <t>其他收入</t>
  </si>
  <si>
    <t>科目名称</t>
  </si>
  <si>
    <t>栏次</t>
  </si>
  <si>
    <t>基本支出</t>
  </si>
  <si>
    <t>项目支出</t>
  </si>
  <si>
    <t>上缴上级支出</t>
  </si>
  <si>
    <t>经营支出</t>
    <phoneticPr fontId="3" type="noConversion"/>
  </si>
  <si>
    <t>对附属单位补助支出</t>
  </si>
  <si>
    <t>4</t>
    <phoneticPr fontId="3" type="noConversion"/>
  </si>
  <si>
    <t>5</t>
    <phoneticPr fontId="3" type="noConversion"/>
  </si>
  <si>
    <t>6</t>
    <phoneticPr fontId="3" type="noConversion"/>
  </si>
  <si>
    <r>
      <t xml:space="preserve">项 </t>
    </r>
    <r>
      <rPr>
        <sz val="11"/>
        <color indexed="8"/>
        <rFont val="宋体"/>
        <family val="3"/>
        <charset val="134"/>
      </rPr>
      <t xml:space="preserve">   </t>
    </r>
    <r>
      <rPr>
        <sz val="12"/>
        <rFont val="宋体"/>
        <family val="3"/>
        <charset val="134"/>
      </rPr>
      <t>目</t>
    </r>
    <phoneticPr fontId="3" type="noConversion"/>
  </si>
  <si>
    <t>合计</t>
    <phoneticPr fontId="3" type="noConversion"/>
  </si>
  <si>
    <t>单位：万元</t>
    <phoneticPr fontId="3" type="noConversion"/>
  </si>
  <si>
    <t>单位：万元</t>
    <phoneticPr fontId="3" type="noConversion"/>
  </si>
  <si>
    <t>公开01表</t>
    <phoneticPr fontId="3" type="noConversion"/>
  </si>
  <si>
    <t>公开02表</t>
    <phoneticPr fontId="3" type="noConversion"/>
  </si>
  <si>
    <t>公开04表</t>
    <phoneticPr fontId="3" type="noConversion"/>
  </si>
  <si>
    <t>公开03表</t>
    <phoneticPr fontId="3" type="noConversion"/>
  </si>
  <si>
    <t>7</t>
    <phoneticPr fontId="3" type="noConversion"/>
  </si>
  <si>
    <t>财政拨款收入</t>
    <phoneticPr fontId="3" type="noConversion"/>
  </si>
  <si>
    <t>本年收入</t>
    <phoneticPr fontId="9" type="noConversion"/>
  </si>
  <si>
    <t>项目支出</t>
    <phoneticPr fontId="9" type="noConversion"/>
  </si>
  <si>
    <t>年末结转和结余</t>
    <phoneticPr fontId="9" type="noConversion"/>
  </si>
  <si>
    <t xml:space="preserve">基本支出  </t>
    <phoneticPr fontId="9" type="noConversion"/>
  </si>
  <si>
    <t>本年支出</t>
    <phoneticPr fontId="9" type="noConversion"/>
  </si>
  <si>
    <t>小计</t>
    <phoneticPr fontId="9" type="noConversion"/>
  </si>
  <si>
    <t>一、财政拨款收入</t>
    <phoneticPr fontId="3" type="noConversion"/>
  </si>
  <si>
    <t>二、上级补助收入</t>
    <phoneticPr fontId="3" type="noConversion"/>
  </si>
  <si>
    <t>三、事业收入</t>
    <phoneticPr fontId="3" type="noConversion"/>
  </si>
  <si>
    <t>四、经营收入</t>
    <phoneticPr fontId="3" type="noConversion"/>
  </si>
  <si>
    <t>六、其他收入</t>
    <phoneticPr fontId="3" type="noConversion"/>
  </si>
  <si>
    <t xml:space="preserve">         用事业基金弥补收支差额</t>
    <phoneticPr fontId="3" type="noConversion"/>
  </si>
  <si>
    <t xml:space="preserve">                结余分配</t>
    <phoneticPr fontId="3" type="noConversion"/>
  </si>
  <si>
    <t xml:space="preserve">                年末结转和结余</t>
    <phoneticPr fontId="3" type="noConversion"/>
  </si>
  <si>
    <t>合计</t>
    <phoneticPr fontId="3" type="noConversion"/>
  </si>
  <si>
    <t>因公出国（境）费</t>
    <phoneticPr fontId="3" type="noConversion"/>
  </si>
  <si>
    <t>公务用车购置及运行费</t>
    <phoneticPr fontId="3" type="noConversion"/>
  </si>
  <si>
    <t>公务接待费</t>
    <phoneticPr fontId="3" type="noConversion"/>
  </si>
  <si>
    <t>小计</t>
    <phoneticPr fontId="3" type="noConversion"/>
  </si>
  <si>
    <t>公务用车
购置费</t>
    <phoneticPr fontId="3" type="noConversion"/>
  </si>
  <si>
    <t>公务用车
运行费</t>
    <phoneticPr fontId="3" type="noConversion"/>
  </si>
  <si>
    <t>五、附属单位上缴收入</t>
    <phoneticPr fontId="3" type="noConversion"/>
  </si>
  <si>
    <t>附属单位上缴收入</t>
    <phoneticPr fontId="3" type="noConversion"/>
  </si>
  <si>
    <t>收入支出决算总表</t>
    <phoneticPr fontId="3" type="noConversion"/>
  </si>
  <si>
    <t xml:space="preserve">         年初结转和结余</t>
    <phoneticPr fontId="3" type="noConversion"/>
  </si>
  <si>
    <t>一、一般公共服务支出</t>
  </si>
  <si>
    <t>二、外交支出</t>
  </si>
  <si>
    <t>三、国防支出</t>
  </si>
  <si>
    <t>四、公共安全支出</t>
  </si>
  <si>
    <t>五、教育支出</t>
  </si>
  <si>
    <t>收入决算表</t>
    <phoneticPr fontId="3" type="noConversion"/>
  </si>
  <si>
    <t>注：本表反映部门本年度取得的各项收入情况。</t>
    <phoneticPr fontId="3" type="noConversion"/>
  </si>
  <si>
    <r>
      <t>注：本表反映部门本年度的总收支和年末结转结余情况</t>
    </r>
    <r>
      <rPr>
        <sz val="10"/>
        <rFont val="宋体"/>
        <family val="3"/>
        <charset val="134"/>
      </rPr>
      <t>。</t>
    </r>
    <phoneticPr fontId="3" type="noConversion"/>
  </si>
  <si>
    <t>注：本表反映部门本年度各项支出情况。</t>
    <phoneticPr fontId="3" type="noConversion"/>
  </si>
  <si>
    <t>支出决算表</t>
    <phoneticPr fontId="3" type="noConversion"/>
  </si>
  <si>
    <t>财政拨款收入支出决算总表</t>
    <phoneticPr fontId="3" type="noConversion"/>
  </si>
  <si>
    <t>二、政府性基金预算财政拨款</t>
  </si>
  <si>
    <t>一、一般公共预算财政拨款</t>
    <phoneticPr fontId="3" type="noConversion"/>
  </si>
  <si>
    <t>年初财政拨款结转和结余</t>
  </si>
  <si>
    <t xml:space="preserve">        政府性基金预算财政拨款</t>
    <phoneticPr fontId="3" type="noConversion"/>
  </si>
  <si>
    <t>年末结转和结余</t>
    <phoneticPr fontId="3" type="noConversion"/>
  </si>
  <si>
    <t>金额</t>
    <phoneticPr fontId="3" type="noConversion"/>
  </si>
  <si>
    <r>
      <t>注：本表反映部门本年度一般公共预算财政拨款和政府性基金预算财政拨款的总收支和年末结转结余情况</t>
    </r>
    <r>
      <rPr>
        <sz val="10"/>
        <rFont val="宋体"/>
        <family val="3"/>
        <charset val="134"/>
      </rPr>
      <t>。</t>
    </r>
    <phoneticPr fontId="3" type="noConversion"/>
  </si>
  <si>
    <r>
      <t>公开0</t>
    </r>
    <r>
      <rPr>
        <sz val="10"/>
        <color indexed="8"/>
        <rFont val="宋体"/>
        <family val="3"/>
        <charset val="134"/>
      </rPr>
      <t>8</t>
    </r>
    <r>
      <rPr>
        <sz val="10"/>
        <color indexed="8"/>
        <rFont val="宋体"/>
        <family val="3"/>
        <charset val="134"/>
      </rPr>
      <t>表</t>
    </r>
    <phoneticPr fontId="3" type="noConversion"/>
  </si>
  <si>
    <t>政府性基金预算财政拨款收入支出决算表</t>
    <phoneticPr fontId="3" type="noConversion"/>
  </si>
  <si>
    <t>注：本表反映部门本年度政府性基金预算财政拨款收入支出及结转和结余情况。</t>
    <phoneticPr fontId="3" type="noConversion"/>
  </si>
  <si>
    <r>
      <t>公开0</t>
    </r>
    <r>
      <rPr>
        <sz val="10"/>
        <color indexed="8"/>
        <rFont val="宋体"/>
        <family val="3"/>
        <charset val="134"/>
      </rPr>
      <t>7</t>
    </r>
    <r>
      <rPr>
        <sz val="10"/>
        <color indexed="8"/>
        <rFont val="宋体"/>
        <family val="3"/>
        <charset val="134"/>
      </rPr>
      <t>表</t>
    </r>
    <phoneticPr fontId="3" type="noConversion"/>
  </si>
  <si>
    <t>一般公共预算财政拨款“三公”经费支出决算表</t>
    <phoneticPr fontId="3" type="noConversion"/>
  </si>
  <si>
    <t>功能分类科目编码</t>
    <phoneticPr fontId="3" type="noConversion"/>
  </si>
  <si>
    <t>功能分类科目编码</t>
    <phoneticPr fontId="9" type="noConversion"/>
  </si>
  <si>
    <t xml:space="preserve">      一般公共预算财政拨款</t>
    <phoneticPr fontId="3" type="noConversion"/>
  </si>
  <si>
    <t>一般公共预算财政拨款</t>
    <phoneticPr fontId="3" type="noConversion"/>
  </si>
  <si>
    <t>政府性基金预算财政拨款</t>
    <phoneticPr fontId="3" type="noConversion"/>
  </si>
  <si>
    <t>年初结转和结余</t>
    <phoneticPr fontId="9" type="noConversion"/>
  </si>
  <si>
    <t>14</t>
    <phoneticPr fontId="3" type="noConversion"/>
  </si>
  <si>
    <t>15</t>
    <phoneticPr fontId="3" type="noConversion"/>
  </si>
  <si>
    <t>七、社会保障和就业支出</t>
    <phoneticPr fontId="3" type="noConversion"/>
  </si>
  <si>
    <t>八、交通运输支出</t>
    <phoneticPr fontId="3" type="noConversion"/>
  </si>
  <si>
    <t>201</t>
  </si>
  <si>
    <t/>
  </si>
  <si>
    <t>一般公共服务支出</t>
  </si>
  <si>
    <t>20199</t>
  </si>
  <si>
    <t>其他一般公共服务支出</t>
  </si>
  <si>
    <t>2019999</t>
  </si>
  <si>
    <t xml:space="preserve">  其他一般公共服务支出</t>
  </si>
  <si>
    <t>208</t>
  </si>
  <si>
    <t>社会保障和就业支出</t>
  </si>
  <si>
    <t>20805</t>
  </si>
  <si>
    <t>行政事业单位离退休</t>
  </si>
  <si>
    <t>2080501</t>
  </si>
  <si>
    <t xml:space="preserve">  归口管理的行政单位离退休</t>
  </si>
  <si>
    <t>20808</t>
  </si>
  <si>
    <t>抚恤</t>
  </si>
  <si>
    <t>2080801</t>
  </si>
  <si>
    <t xml:space="preserve">  死亡抚恤</t>
  </si>
  <si>
    <t>214</t>
  </si>
  <si>
    <t>交通运输支出</t>
  </si>
  <si>
    <t>21401</t>
  </si>
  <si>
    <t>公路水路运输</t>
  </si>
  <si>
    <t>2140101</t>
  </si>
  <si>
    <t xml:space="preserve">  行政运行</t>
  </si>
  <si>
    <t>2140106</t>
  </si>
  <si>
    <t xml:space="preserve">  公路养护</t>
  </si>
  <si>
    <t>工资福利支出</t>
  </si>
  <si>
    <t xml:space="preserve">  基本工资</t>
  </si>
  <si>
    <t xml:space="preserve">  津贴补贴</t>
  </si>
  <si>
    <t xml:space="preserve">  奖金</t>
  </si>
  <si>
    <t>商品和服务支出</t>
  </si>
  <si>
    <t xml:space="preserve">  办公费</t>
  </si>
  <si>
    <t xml:space="preserve">  邮电费</t>
  </si>
  <si>
    <t xml:space="preserve">  差旅费</t>
  </si>
  <si>
    <t xml:space="preserve">  培训费</t>
  </si>
  <si>
    <t xml:space="preserve">  公务用车运行维护费</t>
  </si>
  <si>
    <t>对个人和家庭的补助</t>
  </si>
  <si>
    <t xml:space="preserve">  退休费</t>
  </si>
  <si>
    <t xml:space="preserve">  生活补助</t>
  </si>
  <si>
    <t xml:space="preserve">  医疗费</t>
  </si>
  <si>
    <t xml:space="preserve">  住房公积金</t>
  </si>
  <si>
    <t>部门：舟曲县交通局</t>
    <phoneticPr fontId="3" type="noConversion"/>
  </si>
  <si>
    <r>
      <t>注：2016</t>
    </r>
    <r>
      <rPr>
        <sz val="12"/>
        <rFont val="宋体"/>
        <family val="3"/>
        <charset val="134"/>
      </rPr>
      <t>年度预算数为“三公”经费年初预算数，决算数是包括当年一般公共预算财政拨款和以前年度结转资金安排的实际支出。</t>
    </r>
    <phoneticPr fontId="3" type="noConversion"/>
  </si>
  <si>
    <t>六、城乡社区支出</t>
    <phoneticPr fontId="3" type="noConversion"/>
  </si>
  <si>
    <t>其它公路水路运输支出</t>
    <phoneticPr fontId="3" type="noConversion"/>
  </si>
  <si>
    <r>
      <t xml:space="preserve"> </t>
    </r>
    <r>
      <rPr>
        <sz val="11"/>
        <color indexed="8"/>
        <rFont val="宋体"/>
        <family val="3"/>
        <charset val="134"/>
      </rPr>
      <t xml:space="preserve"> </t>
    </r>
    <r>
      <rPr>
        <sz val="11"/>
        <color indexed="8"/>
        <rFont val="宋体"/>
        <family val="3"/>
        <charset val="134"/>
      </rPr>
      <t>行政运行</t>
    </r>
    <phoneticPr fontId="3" type="noConversion"/>
  </si>
  <si>
    <t xml:space="preserve">  公路养护</t>
    <phoneticPr fontId="3" type="noConversion"/>
  </si>
  <si>
    <r>
      <t xml:space="preserve"> </t>
    </r>
    <r>
      <rPr>
        <sz val="12"/>
        <rFont val="宋体"/>
        <family val="3"/>
        <charset val="134"/>
      </rPr>
      <t xml:space="preserve"> </t>
    </r>
    <r>
      <rPr>
        <sz val="12"/>
        <rFont val="宋体"/>
        <family val="3"/>
        <charset val="134"/>
      </rPr>
      <t>其他公路水路运输支出</t>
    </r>
    <phoneticPr fontId="3" type="noConversion"/>
  </si>
  <si>
    <t>城乡社区支出</t>
    <phoneticPr fontId="3" type="noConversion"/>
  </si>
  <si>
    <t>城乡社区公共设施</t>
    <phoneticPr fontId="3" type="noConversion"/>
  </si>
  <si>
    <t>其他城乡社区公共设施支出</t>
    <phoneticPr fontId="3" type="noConversion"/>
  </si>
  <si>
    <t>部门：舟曲县交通运输局</t>
  </si>
  <si>
    <t>科目编码</t>
  </si>
  <si>
    <t>一般公共预算财政拨款收入支出决算表</t>
    <phoneticPr fontId="3" type="noConversion"/>
  </si>
  <si>
    <t>人员经费</t>
  </si>
  <si>
    <t>公用经费</t>
  </si>
  <si>
    <t>金额</t>
  </si>
  <si>
    <t xml:space="preserve">  印刷费</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</si>
  <si>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</si>
  <si>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</si>
  <si>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</si>
  <si>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</si>
  <si>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</si>
  <si>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</si>
  <si>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</si>
  <si>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</si>
  <si>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职业年金缴费</t>
  </si>
  <si>
    <t xml:space="preserve">  取暖费</t>
  </si>
  <si>
    <t xml:space="preserve">  其他工资福利支出</t>
  </si>
  <si>
    <t xml:space="preserve">  物业管理费</t>
  </si>
  <si>
    <t xml:space="preserve">  离休费</t>
  </si>
  <si>
    <t xml:space="preserve">  因公出国（境）费用</t>
  </si>
  <si>
    <t xml:space="preserve">  维修(护)费</t>
  </si>
  <si>
    <t xml:space="preserve">  退职（役）费</t>
  </si>
  <si>
    <t xml:space="preserve">  租赁费</t>
  </si>
  <si>
    <t xml:space="preserve">  抚恤金</t>
  </si>
  <si>
    <t xml:space="preserve">  会议费</t>
  </si>
  <si>
    <t xml:space="preserve">  救济费</t>
  </si>
  <si>
    <t xml:space="preserve">  公务接待费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</si>
  <si>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</si>
  <si>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</si>
  <si>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</si>
  <si>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</si>
  <si>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</si>
  <si>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</si>
  <si>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</si>
  <si>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委托业务费</t>
  </si>
  <si>
    <t xml:space="preserve">  提租补贴</t>
  </si>
  <si>
    <t xml:space="preserve">  工会经费</t>
  </si>
  <si>
    <t xml:space="preserve">  购房补贴</t>
  </si>
  <si>
    <t xml:space="preserve">  福利费</t>
  </si>
  <si>
    <t xml:space="preserve">  采暖补贴</t>
  </si>
  <si>
    <t xml:space="preserve">  物业服务补贴</t>
  </si>
  <si>
    <t xml:space="preserve">  其他交通费用</t>
  </si>
  <si>
    <t xml:space="preserve">  其他对个人和家庭的补助支出</t>
  </si>
  <si>
    <t xml:space="preserve">  税金及附加费用</t>
  </si>
  <si>
    <t xml:space="preserve">  其他商品和服务支出</t>
  </si>
  <si>
    <t>人员经费合计</t>
  </si>
  <si>
    <t>公用经费合计</t>
  </si>
  <si>
    <t>301</t>
  </si>
  <si>
    <t>302</t>
  </si>
  <si>
    <t>310</t>
  </si>
  <si>
    <t>其他资本性支出</t>
  </si>
  <si>
    <t>30101</t>
  </si>
  <si>
    <t>30201</t>
  </si>
  <si>
    <t>31001</t>
  </si>
  <si>
    <t xml:space="preserve">  房屋建筑物购建</t>
  </si>
  <si>
    <t>30102</t>
  </si>
  <si>
    <t>30202</t>
  </si>
  <si>
    <t>31002</t>
  </si>
  <si>
    <t xml:space="preserve">  办公设备购置</t>
  </si>
  <si>
    <t>30103</t>
  </si>
  <si>
    <t>30203</t>
  </si>
  <si>
    <t>31003</t>
  </si>
  <si>
    <t xml:space="preserve">  专用设备购置</t>
  </si>
  <si>
    <t>30104</t>
  </si>
  <si>
    <t>30204</t>
  </si>
  <si>
    <t>31005</t>
  </si>
  <si>
    <t xml:space="preserve">  基础设施建设</t>
  </si>
  <si>
    <t>30106</t>
  </si>
  <si>
    <t>30205</t>
  </si>
  <si>
    <t>31006</t>
  </si>
  <si>
    <t xml:space="preserve">  大型修缮</t>
  </si>
  <si>
    <t>30107</t>
  </si>
  <si>
    <t>30206</t>
  </si>
  <si>
    <t>31007</t>
  </si>
  <si>
    <t xml:space="preserve">  信息网络及软件购置更新</t>
  </si>
  <si>
    <t>30108</t>
  </si>
  <si>
    <t>30207</t>
  </si>
  <si>
    <t>31008</t>
  </si>
  <si>
    <t xml:space="preserve">  物资储备</t>
  </si>
  <si>
    <t>30109</t>
  </si>
  <si>
    <t>30208</t>
  </si>
  <si>
    <t>31009</t>
  </si>
  <si>
    <t xml:space="preserve">  土地补偿</t>
  </si>
  <si>
    <t>30199</t>
  </si>
  <si>
    <t>30209</t>
  </si>
  <si>
    <t>31010</t>
  </si>
  <si>
    <t xml:space="preserve">  安置补助</t>
  </si>
  <si>
    <t>303</t>
  </si>
  <si>
    <t>30211</t>
  </si>
  <si>
    <t>31011</t>
  </si>
  <si>
    <t xml:space="preserve">  地上附着物和青苗补偿</t>
  </si>
  <si>
    <t>30301</t>
  </si>
  <si>
    <t>30212</t>
  </si>
  <si>
    <t>31012</t>
  </si>
  <si>
    <t xml:space="preserve">  拆迁补偿</t>
  </si>
  <si>
    <t>30302</t>
  </si>
  <si>
    <t>30213</t>
  </si>
  <si>
    <t>31013</t>
  </si>
  <si>
    <t xml:space="preserve">  公务用车购置</t>
  </si>
  <si>
    <t>30303</t>
  </si>
  <si>
    <t>30214</t>
  </si>
  <si>
    <t>31019</t>
  </si>
  <si>
    <t xml:space="preserve">  其他交通工具购置</t>
  </si>
  <si>
    <t>30304</t>
  </si>
  <si>
    <t>30215</t>
  </si>
  <si>
    <t>31020</t>
  </si>
  <si>
    <t xml:space="preserve">  产权参股</t>
  </si>
  <si>
    <t>30305</t>
  </si>
  <si>
    <t>30216</t>
  </si>
  <si>
    <t>31099</t>
  </si>
  <si>
    <t xml:space="preserve">  其他资本性支出</t>
  </si>
  <si>
    <t>30306</t>
  </si>
  <si>
    <t>30217</t>
  </si>
  <si>
    <t>304</t>
  </si>
  <si>
    <t>对企事业单位的补贴</t>
  </si>
  <si>
    <t>30307</t>
  </si>
  <si>
    <t>30218</t>
  </si>
  <si>
    <t>30401</t>
  </si>
  <si>
    <t xml:space="preserve">  企业政策性补贴</t>
  </si>
  <si>
    <t>30308</t>
  </si>
  <si>
    <t>30224</t>
  </si>
  <si>
    <t>30402</t>
  </si>
  <si>
    <t xml:space="preserve">  事业单位补贴</t>
  </si>
  <si>
    <t>30309</t>
  </si>
  <si>
    <t>30225</t>
  </si>
  <si>
    <t>30403</t>
  </si>
  <si>
    <t xml:space="preserve">  财政贴息</t>
  </si>
  <si>
    <t>30310</t>
  </si>
  <si>
    <t>30226</t>
  </si>
  <si>
    <t>30499</t>
  </si>
  <si>
    <t xml:space="preserve">  其他对企事业单位的补贴</t>
  </si>
  <si>
    <t>30311</t>
  </si>
  <si>
    <t>30227</t>
  </si>
  <si>
    <t>307</t>
  </si>
  <si>
    <t>债务利息支出</t>
  </si>
  <si>
    <t>30312</t>
  </si>
  <si>
    <t>30228</t>
  </si>
  <si>
    <t>30701</t>
  </si>
  <si>
    <t xml:space="preserve">  国内债务付息</t>
  </si>
  <si>
    <t>30313</t>
  </si>
  <si>
    <t>30229</t>
  </si>
  <si>
    <t>30707</t>
  </si>
  <si>
    <t xml:space="preserve">  国外债务付息</t>
  </si>
  <si>
    <t>30314</t>
  </si>
  <si>
    <t>30231</t>
  </si>
  <si>
    <t>399</t>
  </si>
  <si>
    <t>其他支出</t>
  </si>
  <si>
    <t>30315</t>
  </si>
  <si>
    <t>30239</t>
  </si>
  <si>
    <t>39906</t>
  </si>
  <si>
    <t xml:space="preserve">  赠与</t>
  </si>
  <si>
    <t>30399</t>
  </si>
  <si>
    <t>30240</t>
  </si>
  <si>
    <t>30299</t>
  </si>
  <si>
    <t>一般公共预算财政拨款基本支出决算表</t>
    <phoneticPr fontId="28" type="noConversion"/>
  </si>
  <si>
    <t>金额单位：万元</t>
    <phoneticPr fontId="3" type="noConversion"/>
  </si>
  <si>
    <t>公开05表</t>
    <phoneticPr fontId="3" type="noConversion"/>
  </si>
  <si>
    <t>公开06表</t>
    <phoneticPr fontId="28" type="noConversion"/>
  </si>
  <si>
    <t>科目名称</t>
    <phoneticPr fontId="3" type="noConversion"/>
  </si>
  <si>
    <t>年初结转和结余</t>
    <phoneticPr fontId="3" type="noConversion"/>
  </si>
  <si>
    <t>本年收入</t>
    <phoneticPr fontId="3" type="noConversion"/>
  </si>
  <si>
    <t>本年支出</t>
    <phoneticPr fontId="3" type="noConversion"/>
  </si>
  <si>
    <t>支出功能分类</t>
    <phoneticPr fontId="3" type="noConversion"/>
  </si>
  <si>
    <t>基本支出结转</t>
    <phoneticPr fontId="3" type="noConversion"/>
  </si>
  <si>
    <t>项目支出结转和结余</t>
    <phoneticPr fontId="3" type="noConversion"/>
  </si>
  <si>
    <t>基本支出</t>
    <phoneticPr fontId="3" type="noConversion"/>
  </si>
  <si>
    <t>项目支出</t>
    <phoneticPr fontId="3" type="noConversion"/>
  </si>
  <si>
    <t>项目支出结转</t>
    <phoneticPr fontId="3" type="noConversion"/>
  </si>
  <si>
    <t>项目支出结余</t>
    <phoneticPr fontId="3" type="noConversion"/>
  </si>
  <si>
    <t>类</t>
  </si>
  <si>
    <t>款</t>
  </si>
  <si>
    <t>项</t>
  </si>
  <si>
    <t>212</t>
  </si>
  <si>
    <t>城乡社区支出</t>
  </si>
  <si>
    <t>21203</t>
  </si>
  <si>
    <t>城乡社区公共设施</t>
  </si>
  <si>
    <t>2120399</t>
  </si>
  <si>
    <t xml:space="preserve">  其他城乡社区公共设施支出</t>
  </si>
  <si>
    <t>2140104</t>
  </si>
  <si>
    <t>2140105</t>
  </si>
  <si>
    <t xml:space="preserve">  公路改建</t>
  </si>
  <si>
    <t>2140199</t>
  </si>
  <si>
    <t xml:space="preserve">  其他公路水路运输支出</t>
  </si>
  <si>
    <t>车辆购置税支出</t>
  </si>
  <si>
    <t xml:space="preserve">  车辆购置税用于农村公路建设支出</t>
  </si>
  <si>
    <t>项目支出结
转和结余</t>
    <phoneticPr fontId="3" type="noConversion"/>
  </si>
  <si>
    <t>基本支
出结转</t>
    <phoneticPr fontId="3" type="noConversion"/>
  </si>
  <si>
    <t xml:space="preserve">           其中：项目结转和结余</t>
    <phoneticPr fontId="3" type="noConversion"/>
  </si>
  <si>
    <t xml:space="preserve">                  其中：项目结转和结余</t>
    <phoneticPr fontId="3" type="noConversion"/>
  </si>
  <si>
    <t xml:space="preserve">  公路建设</t>
    <phoneticPr fontId="3" type="noConversion"/>
  </si>
  <si>
    <t xml:space="preserve">  车辆购置税用于公路等基础设施建设支出</t>
  </si>
  <si>
    <t>部门：舟曲县交通运输局</t>
    <phoneticPr fontId="3" type="noConversion"/>
  </si>
  <si>
    <t>部门：舟曲县交通运输局</t>
    <phoneticPr fontId="3" type="noConversion"/>
  </si>
  <si>
    <r>
      <t xml:space="preserve"> </t>
    </r>
    <r>
      <rPr>
        <sz val="11"/>
        <color indexed="8"/>
        <rFont val="宋体"/>
        <family val="3"/>
        <charset val="134"/>
      </rPr>
      <t xml:space="preserve"> 公路建设</t>
    </r>
    <phoneticPr fontId="3" type="noConversion"/>
  </si>
  <si>
    <t>科目编码</t>
    <phoneticPr fontId="42" type="noConversion"/>
  </si>
  <si>
    <t>合计</t>
    <phoneticPr fontId="3" type="noConversion"/>
  </si>
  <si>
    <t>小计</t>
    <phoneticPr fontId="3" type="noConversion"/>
  </si>
  <si>
    <t xml:space="preserve">  公路建设</t>
    <phoneticPr fontId="42" type="noConversion"/>
  </si>
  <si>
    <t xml:space="preserve">  车辆购置税用于公路
等基础设施建设支出</t>
    <phoneticPr fontId="42" type="noConversion"/>
  </si>
  <si>
    <t xml:space="preserve">  车辆购置税用于农村
公路建设支出</t>
    <phoneticPr fontId="42" type="noConversion"/>
  </si>
  <si>
    <t>2017年度预算数</t>
    <phoneticPr fontId="3" type="noConversion"/>
  </si>
  <si>
    <t>2017年度决算数</t>
    <phoneticPr fontId="3" type="noConversion"/>
  </si>
  <si>
    <t>金额单位：万元</t>
    <phoneticPr fontId="3" type="noConversion"/>
  </si>
</sst>
</file>

<file path=xl/styles.xml><?xml version="1.0" encoding="utf-8"?>
<styleSheet xmlns="http://schemas.openxmlformats.org/spreadsheetml/2006/main">
  <numFmts count="4">
    <numFmt numFmtId="43" formatCode="_ * #,##0.00_ ;_ * \-#,##0.00_ ;_ * &quot;-&quot;??_ ;_ @_ "/>
    <numFmt numFmtId="176" formatCode="0.00_ "/>
    <numFmt numFmtId="177" formatCode="#,##0.00_ "/>
    <numFmt numFmtId="178" formatCode="0.00_);[Red]\(0.00\)"/>
  </numFmts>
  <fonts count="46">
    <font>
      <sz val="12"/>
      <name val="宋体"/>
      <charset val="134"/>
    </font>
    <font>
      <sz val="11"/>
      <color indexed="8"/>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1"/>
      <color indexed="8"/>
      <name val="宋体"/>
      <charset val="134"/>
    </font>
    <font>
      <sz val="12"/>
      <name val="黑体"/>
      <family val="3"/>
      <charset val="134"/>
    </font>
    <font>
      <sz val="12"/>
      <name val="宋体"/>
      <charset val="134"/>
    </font>
    <font>
      <sz val="16"/>
      <name val="华文中宋"/>
      <charset val="134"/>
    </font>
    <font>
      <sz val="16"/>
      <color indexed="8"/>
      <name val="华文中宋"/>
      <charset val="134"/>
    </font>
    <font>
      <sz val="12"/>
      <name val="宋体"/>
      <family val="3"/>
      <charset val="134"/>
    </font>
    <font>
      <sz val="11"/>
      <name val="宋体"/>
      <family val="3"/>
      <charset val="134"/>
    </font>
    <font>
      <b/>
      <sz val="11"/>
      <name val="宋体"/>
      <family val="3"/>
      <charset val="134"/>
    </font>
    <font>
      <sz val="12"/>
      <name val="宋体"/>
      <family val="3"/>
      <charset val="134"/>
    </font>
    <font>
      <sz val="10"/>
      <name val="宋体"/>
      <family val="3"/>
      <charset val="134"/>
    </font>
    <font>
      <sz val="10"/>
      <name val="宋体"/>
      <family val="3"/>
      <charset val="134"/>
    </font>
    <font>
      <sz val="10"/>
      <color indexed="8"/>
      <name val="宋体"/>
      <family val="3"/>
      <charset val="134"/>
    </font>
    <font>
      <sz val="16"/>
      <name val="华文中宋"/>
      <charset val="134"/>
    </font>
    <font>
      <sz val="12"/>
      <name val="宋体"/>
      <family val="3"/>
      <charset val="134"/>
    </font>
    <font>
      <sz val="9"/>
      <name val="宋体"/>
      <family val="3"/>
      <charset val="134"/>
    </font>
    <font>
      <b/>
      <sz val="11"/>
      <name val="宋体"/>
      <family val="3"/>
      <charset val="134"/>
    </font>
    <font>
      <sz val="10"/>
      <color indexed="8"/>
      <name val="Arial"/>
      <family val="2"/>
    </font>
    <font>
      <sz val="11"/>
      <color indexed="8"/>
      <name val="宋体"/>
      <family val="3"/>
      <charset val="134"/>
    </font>
    <font>
      <b/>
      <sz val="11"/>
      <color indexed="8"/>
      <name val="宋体"/>
      <family val="3"/>
      <charset val="134"/>
    </font>
    <font>
      <sz val="12"/>
      <name val="宋体"/>
      <family val="3"/>
      <charset val="134"/>
    </font>
    <font>
      <sz val="8"/>
      <name val="宋体"/>
      <family val="3"/>
      <charset val="134"/>
    </font>
    <font>
      <sz val="11"/>
      <color indexed="8"/>
      <name val="宋体"/>
      <family val="3"/>
      <charset val="134"/>
    </font>
    <font>
      <sz val="11"/>
      <name val="宋体"/>
      <family val="3"/>
      <charset val="134"/>
    </font>
    <font>
      <sz val="10"/>
      <color indexed="8"/>
      <name val="宋体"/>
      <family val="3"/>
      <charset val="134"/>
    </font>
    <font>
      <sz val="15"/>
      <color indexed="8"/>
      <name val="宋体"/>
      <family val="3"/>
      <charset val="134"/>
    </font>
    <font>
      <sz val="8"/>
      <color indexed="8"/>
      <name val="宋体"/>
      <family val="3"/>
      <charset val="134"/>
    </font>
    <font>
      <sz val="8"/>
      <color indexed="8"/>
      <name val="宋体"/>
      <family val="3"/>
      <charset val="134"/>
    </font>
    <font>
      <sz val="8"/>
      <color indexed="8"/>
      <name val="Arial"/>
      <family val="2"/>
    </font>
    <font>
      <sz val="9"/>
      <name val="宋体"/>
      <family val="3"/>
      <charset val="134"/>
    </font>
    <font>
      <sz val="11"/>
      <color theme="1"/>
      <name val="宋体"/>
      <family val="3"/>
      <charset val="134"/>
      <scheme val="minor"/>
    </font>
    <font>
      <sz val="7"/>
      <name val="宋体"/>
      <family val="3"/>
      <charset val="134"/>
    </font>
    <font>
      <sz val="7"/>
      <color indexed="8"/>
      <name val="宋体"/>
      <family val="3"/>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style="medium">
        <color indexed="64"/>
      </right>
      <top style="thin">
        <color indexed="64"/>
      </top>
      <bottom/>
      <diagonal/>
    </border>
    <border>
      <left style="medium">
        <color indexed="8"/>
      </left>
      <right/>
      <top style="thin">
        <color indexed="64"/>
      </top>
      <bottom style="thin">
        <color indexed="8"/>
      </bottom>
      <diagonal/>
    </border>
    <border>
      <left/>
      <right style="thin">
        <color indexed="8"/>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thin">
        <color indexed="8"/>
      </top>
      <bottom/>
      <diagonal/>
    </border>
  </borders>
  <cellStyleXfs count="23">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0" fillId="0" borderId="0"/>
    <xf numFmtId="0" fontId="2" fillId="0" borderId="0"/>
    <xf numFmtId="0" fontId="2" fillId="0" borderId="0"/>
    <xf numFmtId="0" fontId="43" fillId="0" borderId="0">
      <alignment vertical="center"/>
    </xf>
    <xf numFmtId="0" fontId="7" fillId="0" borderId="0"/>
    <xf numFmtId="0" fontId="13" fillId="0" borderId="0"/>
    <xf numFmtId="0" fontId="8" fillId="0" borderId="0">
      <alignment vertical="center"/>
    </xf>
    <xf numFmtId="0" fontId="8" fillId="0" borderId="0"/>
    <xf numFmtId="0" fontId="13" fillId="0" borderId="0"/>
    <xf numFmtId="0" fontId="30" fillId="0" borderId="0"/>
    <xf numFmtId="0" fontId="2" fillId="0" borderId="0">
      <alignment vertical="center"/>
    </xf>
    <xf numFmtId="0" fontId="2"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43" fontId="14" fillId="0" borderId="0" applyFont="0" applyFill="0" applyBorder="0" applyAlignment="0" applyProtection="0">
      <alignment vertical="center"/>
    </xf>
    <xf numFmtId="0" fontId="12" fillId="0" borderId="0"/>
  </cellStyleXfs>
  <cellXfs count="280">
    <xf numFmtId="0" fontId="0" fillId="0" borderId="0" xfId="0"/>
    <xf numFmtId="0" fontId="5" fillId="0" borderId="0" xfId="15" applyFont="1" applyBorder="1" applyAlignment="1">
      <alignment horizontal="right" vertical="center"/>
    </xf>
    <xf numFmtId="0" fontId="5" fillId="0" borderId="0" xfId="15" applyFont="1" applyAlignment="1">
      <alignment horizontal="right" vertical="center"/>
    </xf>
    <xf numFmtId="0" fontId="2" fillId="4" borderId="0" xfId="15" applyFill="1" applyAlignment="1">
      <alignment horizontal="right" vertical="center"/>
    </xf>
    <xf numFmtId="0" fontId="2" fillId="0" borderId="0" xfId="15" applyBorder="1" applyAlignment="1">
      <alignment horizontal="right" vertical="center"/>
    </xf>
    <xf numFmtId="0" fontId="2" fillId="0" borderId="0" xfId="15" applyAlignment="1">
      <alignment horizontal="right" vertical="center"/>
    </xf>
    <xf numFmtId="0" fontId="6" fillId="4" borderId="0" xfId="15" applyFont="1" applyFill="1" applyAlignment="1">
      <alignment horizontal="left" vertical="center"/>
    </xf>
    <xf numFmtId="0" fontId="4" fillId="0" borderId="0" xfId="15" applyFont="1" applyBorder="1" applyAlignment="1">
      <alignment horizontal="right" vertical="center"/>
    </xf>
    <xf numFmtId="0" fontId="4" fillId="0" borderId="0" xfId="15" applyFont="1" applyAlignment="1">
      <alignment horizontal="right" vertical="center"/>
    </xf>
    <xf numFmtId="0" fontId="5"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6"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6" fontId="0" fillId="4" borderId="1" xfId="0" quotePrefix="1" applyNumberFormat="1" applyFill="1" applyBorder="1" applyAlignment="1">
      <alignment horizontal="center" vertical="center"/>
    </xf>
    <xf numFmtId="0" fontId="0" fillId="0" borderId="0" xfId="0" applyBorder="1" applyAlignment="1">
      <alignment horizontal="right" vertical="center"/>
    </xf>
    <xf numFmtId="176" fontId="0" fillId="4" borderId="1" xfId="0" applyNumberFormat="1" applyFill="1" applyBorder="1" applyAlignment="1">
      <alignment horizontal="left" vertical="center"/>
    </xf>
    <xf numFmtId="0" fontId="0" fillId="0" borderId="0" xfId="0" applyAlignment="1">
      <alignment vertical="center"/>
    </xf>
    <xf numFmtId="49" fontId="2" fillId="4" borderId="1" xfId="0" quotePrefix="1"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5" fillId="4" borderId="0" xfId="16" applyFont="1" applyFill="1" applyAlignment="1">
      <alignment vertical="center" wrapText="1"/>
    </xf>
    <xf numFmtId="0" fontId="4" fillId="4" borderId="0" xfId="16" applyFont="1" applyFill="1" applyAlignment="1">
      <alignment horizontal="center" vertical="center" wrapText="1"/>
    </xf>
    <xf numFmtId="0" fontId="4" fillId="4" borderId="0" xfId="16" applyFont="1" applyFill="1" applyAlignment="1">
      <alignment vertical="center" wrapText="1"/>
    </xf>
    <xf numFmtId="0" fontId="2" fillId="0" borderId="0" xfId="16" applyFont="1" applyAlignment="1">
      <alignment horizontal="center" vertical="center" wrapText="1"/>
    </xf>
    <xf numFmtId="0" fontId="2" fillId="0" borderId="1" xfId="16" applyFont="1" applyBorder="1" applyAlignment="1">
      <alignment horizontal="center" vertical="center" wrapText="1"/>
    </xf>
    <xf numFmtId="0" fontId="2" fillId="0" borderId="3" xfId="16" applyFont="1" applyBorder="1" applyAlignment="1">
      <alignment horizontal="center" vertical="center" wrapText="1"/>
    </xf>
    <xf numFmtId="0" fontId="4" fillId="0" borderId="1" xfId="16" applyFont="1" applyBorder="1" applyAlignment="1">
      <alignment vertical="center" wrapText="1"/>
    </xf>
    <xf numFmtId="0" fontId="2" fillId="0" borderId="1" xfId="16" applyFont="1" applyBorder="1" applyAlignment="1">
      <alignment vertical="center" wrapText="1"/>
    </xf>
    <xf numFmtId="0" fontId="2" fillId="0" borderId="0" xfId="16" applyFont="1" applyAlignment="1">
      <alignment vertical="center" wrapText="1"/>
    </xf>
    <xf numFmtId="0" fontId="2" fillId="0" borderId="2" xfId="16" applyFont="1" applyBorder="1" applyAlignment="1">
      <alignment vertical="center" wrapText="1"/>
    </xf>
    <xf numFmtId="0" fontId="2" fillId="0" borderId="0" xfId="16" applyFont="1" applyAlignment="1">
      <alignment horizontal="left" vertical="center"/>
    </xf>
    <xf numFmtId="0" fontId="2" fillId="0" borderId="0" xfId="16" applyAlignment="1">
      <alignment vertical="center" wrapText="1"/>
    </xf>
    <xf numFmtId="0" fontId="4" fillId="4" borderId="4" xfId="16" applyFont="1" applyFill="1" applyBorder="1" applyAlignment="1">
      <alignment vertical="center" wrapText="1"/>
    </xf>
    <xf numFmtId="176" fontId="0" fillId="0" borderId="1"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5" xfId="0" applyNumberFormat="1" applyFill="1" applyBorder="1" applyAlignment="1">
      <alignment horizontal="right" vertical="center"/>
    </xf>
    <xf numFmtId="4" fontId="2" fillId="0" borderId="1" xfId="16" applyNumberFormat="1" applyFont="1" applyFill="1" applyBorder="1" applyAlignment="1">
      <alignment horizontal="center" vertical="center" wrapText="1"/>
    </xf>
    <xf numFmtId="4" fontId="2" fillId="0" borderId="3" xfId="16" applyNumberFormat="1" applyFont="1" applyFill="1" applyBorder="1" applyAlignment="1">
      <alignment horizontal="center" vertical="center" wrapText="1"/>
    </xf>
    <xf numFmtId="0" fontId="2" fillId="0" borderId="1" xfId="16" applyFont="1" applyFill="1" applyBorder="1" applyAlignment="1">
      <alignment vertical="center" wrapText="1"/>
    </xf>
    <xf numFmtId="4" fontId="2" fillId="0" borderId="1" xfId="16" applyNumberFormat="1" applyFont="1" applyFill="1" applyBorder="1" applyAlignment="1">
      <alignment vertical="center" wrapText="1"/>
    </xf>
    <xf numFmtId="0" fontId="2" fillId="0" borderId="3" xfId="16" applyFont="1" applyFill="1" applyBorder="1" applyAlignment="1">
      <alignment vertical="center" wrapText="1"/>
    </xf>
    <xf numFmtId="0" fontId="2" fillId="0" borderId="2" xfId="16" applyFont="1" applyFill="1" applyBorder="1" applyAlignment="1">
      <alignment vertical="center" wrapText="1"/>
    </xf>
    <xf numFmtId="0" fontId="2" fillId="0" borderId="5" xfId="16" applyFont="1" applyFill="1" applyBorder="1" applyAlignment="1">
      <alignment vertical="center" wrapText="1"/>
    </xf>
    <xf numFmtId="0" fontId="6" fillId="4" borderId="0" xfId="15" applyFont="1" applyFill="1" applyAlignment="1">
      <alignment horizontal="right" vertical="center"/>
    </xf>
    <xf numFmtId="0" fontId="4" fillId="4" borderId="0" xfId="16" applyFont="1" applyFill="1" applyBorder="1" applyAlignment="1">
      <alignment vertical="center" wrapText="1"/>
    </xf>
    <xf numFmtId="0" fontId="15" fillId="0" borderId="0" xfId="15" applyFont="1" applyAlignment="1">
      <alignment horizontal="left" vertical="center"/>
    </xf>
    <xf numFmtId="49" fontId="0" fillId="4" borderId="3" xfId="0" applyNumberFormat="1" applyFill="1" applyBorder="1" applyAlignment="1">
      <alignment horizontal="center" vertical="center"/>
    </xf>
    <xf numFmtId="0" fontId="2" fillId="0" borderId="6" xfId="16" applyFont="1" applyBorder="1" applyAlignment="1">
      <alignment horizontal="center" vertical="center" wrapText="1"/>
    </xf>
    <xf numFmtId="4" fontId="2" fillId="0" borderId="6" xfId="16" applyNumberFormat="1" applyFont="1" applyFill="1" applyBorder="1" applyAlignment="1">
      <alignment horizontal="center" vertical="center" wrapText="1"/>
    </xf>
    <xf numFmtId="4" fontId="2" fillId="0" borderId="6" xfId="16" applyNumberFormat="1" applyFont="1" applyFill="1" applyBorder="1" applyAlignment="1">
      <alignment vertical="center" wrapText="1"/>
    </xf>
    <xf numFmtId="0" fontId="2" fillId="0" borderId="6" xfId="16" applyFont="1" applyFill="1" applyBorder="1" applyAlignment="1">
      <alignment vertical="center" wrapText="1"/>
    </xf>
    <xf numFmtId="0" fontId="2" fillId="0" borderId="7" xfId="16" applyFont="1" applyFill="1" applyBorder="1" applyAlignment="1">
      <alignment vertical="center" wrapText="1"/>
    </xf>
    <xf numFmtId="176" fontId="20" fillId="4" borderId="1" xfId="15" quotePrefix="1" applyNumberFormat="1" applyFont="1" applyFill="1" applyBorder="1" applyAlignment="1">
      <alignment horizontal="center" vertical="center"/>
    </xf>
    <xf numFmtId="176" fontId="20" fillId="0" borderId="8" xfId="15" quotePrefix="1" applyNumberFormat="1" applyFont="1" applyFill="1" applyBorder="1" applyAlignment="1">
      <alignment horizontal="left" vertical="center"/>
    </xf>
    <xf numFmtId="176" fontId="20" fillId="0" borderId="1" xfId="15" applyNumberFormat="1" applyFont="1" applyFill="1" applyBorder="1" applyAlignment="1">
      <alignment horizontal="right" vertical="center"/>
    </xf>
    <xf numFmtId="176" fontId="20" fillId="4" borderId="1" xfId="15" quotePrefix="1" applyNumberFormat="1" applyFont="1" applyFill="1" applyBorder="1" applyAlignment="1">
      <alignment horizontal="left" vertical="center"/>
    </xf>
    <xf numFmtId="0" fontId="20" fillId="4" borderId="1" xfId="15" quotePrefix="1" applyNumberFormat="1" applyFont="1" applyFill="1" applyBorder="1" applyAlignment="1">
      <alignment horizontal="center" vertical="center"/>
    </xf>
    <xf numFmtId="176" fontId="20" fillId="0" borderId="3" xfId="15" applyNumberFormat="1" applyFont="1" applyFill="1" applyBorder="1" applyAlignment="1">
      <alignment horizontal="right" vertical="center"/>
    </xf>
    <xf numFmtId="176" fontId="20" fillId="4" borderId="8" xfId="15" applyNumberFormat="1" applyFont="1" applyFill="1" applyBorder="1" applyAlignment="1">
      <alignment horizontal="left" vertical="center"/>
    </xf>
    <xf numFmtId="176" fontId="20" fillId="4" borderId="8" xfId="15" quotePrefix="1" applyNumberFormat="1" applyFont="1" applyFill="1" applyBorder="1" applyAlignment="1">
      <alignment horizontal="left" vertical="center"/>
    </xf>
    <xf numFmtId="176" fontId="20" fillId="0" borderId="8" xfId="15" applyNumberFormat="1" applyFont="1" applyFill="1" applyBorder="1" applyAlignment="1">
      <alignment horizontal="left" vertical="center"/>
    </xf>
    <xf numFmtId="176" fontId="20" fillId="0" borderId="1" xfId="15" applyNumberFormat="1" applyFont="1" applyFill="1" applyBorder="1" applyAlignment="1">
      <alignment horizontal="left" vertical="center"/>
    </xf>
    <xf numFmtId="176" fontId="20" fillId="0" borderId="9" xfId="15" applyNumberFormat="1" applyFont="1" applyFill="1" applyBorder="1" applyAlignment="1">
      <alignment horizontal="center" vertical="center"/>
    </xf>
    <xf numFmtId="176" fontId="21" fillId="0" borderId="8" xfId="15" quotePrefix="1" applyNumberFormat="1" applyFont="1" applyFill="1" applyBorder="1" applyAlignment="1">
      <alignment horizontal="center" vertical="center"/>
    </xf>
    <xf numFmtId="176" fontId="21" fillId="0" borderId="6" xfId="15" quotePrefix="1" applyNumberFormat="1" applyFont="1" applyFill="1" applyBorder="1" applyAlignment="1">
      <alignment horizontal="center" vertical="center"/>
    </xf>
    <xf numFmtId="176" fontId="21" fillId="0" borderId="9" xfId="15" quotePrefix="1" applyNumberFormat="1" applyFont="1" applyFill="1" applyBorder="1" applyAlignment="1">
      <alignment vertical="center"/>
    </xf>
    <xf numFmtId="176" fontId="20" fillId="0" borderId="6" xfId="15" applyNumberFormat="1" applyFont="1" applyFill="1" applyBorder="1" applyAlignment="1">
      <alignment horizontal="left" vertical="center"/>
    </xf>
    <xf numFmtId="176" fontId="20" fillId="0" borderId="9" xfId="15" quotePrefix="1" applyNumberFormat="1" applyFont="1" applyFill="1" applyBorder="1" applyAlignment="1">
      <alignment vertical="center"/>
    </xf>
    <xf numFmtId="176" fontId="20" fillId="0" borderId="10" xfId="15" applyNumberFormat="1" applyFont="1" applyFill="1" applyBorder="1" applyAlignment="1">
      <alignment horizontal="left" vertical="center"/>
    </xf>
    <xf numFmtId="176" fontId="20" fillId="0" borderId="11" xfId="15" applyNumberFormat="1" applyFont="1" applyFill="1" applyBorder="1" applyAlignment="1">
      <alignment horizontal="right" vertical="center"/>
    </xf>
    <xf numFmtId="176" fontId="20" fillId="0" borderId="12" xfId="15" applyNumberFormat="1" applyFont="1" applyFill="1" applyBorder="1" applyAlignment="1">
      <alignment horizontal="left" vertical="center"/>
    </xf>
    <xf numFmtId="176" fontId="20" fillId="0" borderId="13" xfId="15" quotePrefix="1" applyNumberFormat="1" applyFont="1" applyFill="1" applyBorder="1" applyAlignment="1">
      <alignment vertical="center"/>
    </xf>
    <xf numFmtId="176" fontId="21" fillId="4" borderId="14" xfId="15" quotePrefix="1" applyNumberFormat="1" applyFont="1" applyFill="1" applyBorder="1" applyAlignment="1">
      <alignment horizontal="center" vertical="center"/>
    </xf>
    <xf numFmtId="176" fontId="21" fillId="4" borderId="7" xfId="15" quotePrefix="1" applyNumberFormat="1" applyFont="1" applyFill="1" applyBorder="1" applyAlignment="1">
      <alignment horizontal="center" vertical="center"/>
    </xf>
    <xf numFmtId="176" fontId="21" fillId="0" borderId="15" xfId="15" quotePrefix="1" applyNumberFormat="1" applyFont="1" applyFill="1" applyBorder="1" applyAlignment="1">
      <alignment vertical="center"/>
    </xf>
    <xf numFmtId="176" fontId="22" fillId="4" borderId="8" xfId="15" quotePrefix="1" applyNumberFormat="1" applyFont="1" applyFill="1" applyBorder="1" applyAlignment="1">
      <alignment horizontal="center" vertical="center"/>
    </xf>
    <xf numFmtId="176" fontId="22" fillId="4" borderId="1" xfId="15" quotePrefix="1" applyNumberFormat="1" applyFont="1" applyFill="1" applyBorder="1" applyAlignment="1">
      <alignment horizontal="center" vertical="center"/>
    </xf>
    <xf numFmtId="176" fontId="22" fillId="4" borderId="1" xfId="15" applyNumberFormat="1" applyFont="1" applyFill="1" applyBorder="1" applyAlignment="1">
      <alignment horizontal="center" vertical="center"/>
    </xf>
    <xf numFmtId="176" fontId="22" fillId="4" borderId="3" xfId="15" applyNumberFormat="1" applyFont="1" applyFill="1" applyBorder="1" applyAlignment="1">
      <alignment horizontal="center" vertical="center"/>
    </xf>
    <xf numFmtId="176" fontId="22" fillId="4" borderId="3" xfId="15" quotePrefix="1" applyNumberFormat="1" applyFont="1" applyFill="1" applyBorder="1" applyAlignment="1">
      <alignment horizontal="center" vertical="center"/>
    </xf>
    <xf numFmtId="176" fontId="23" fillId="4" borderId="1" xfId="15" quotePrefix="1" applyNumberFormat="1" applyFont="1" applyFill="1" applyBorder="1" applyAlignment="1">
      <alignment horizontal="center" vertical="center"/>
    </xf>
    <xf numFmtId="0" fontId="20" fillId="0" borderId="16" xfId="16" applyFont="1" applyFill="1" applyBorder="1" applyAlignment="1">
      <alignment horizontal="center" vertical="center" wrapText="1"/>
    </xf>
    <xf numFmtId="0" fontId="20" fillId="0" borderId="8" xfId="16" applyFont="1" applyBorder="1" applyAlignment="1">
      <alignment horizontal="center" vertical="center" wrapText="1"/>
    </xf>
    <xf numFmtId="0" fontId="20" fillId="0" borderId="1" xfId="16" applyFont="1" applyBorder="1" applyAlignment="1">
      <alignment horizontal="center" vertical="center" wrapText="1"/>
    </xf>
    <xf numFmtId="0" fontId="20" fillId="0" borderId="3" xfId="16" applyFont="1" applyBorder="1" applyAlignment="1">
      <alignment horizontal="center" vertical="center" wrapText="1"/>
    </xf>
    <xf numFmtId="0" fontId="20" fillId="0" borderId="17" xfId="16" applyFont="1" applyFill="1" applyBorder="1" applyAlignment="1">
      <alignment vertical="center" wrapText="1"/>
    </xf>
    <xf numFmtId="0" fontId="20" fillId="0" borderId="2" xfId="16" applyFont="1" applyFill="1" applyBorder="1" applyAlignment="1">
      <alignment vertical="center" wrapText="1"/>
    </xf>
    <xf numFmtId="0" fontId="20" fillId="0" borderId="7" xfId="16" applyFont="1" applyFill="1" applyBorder="1" applyAlignment="1">
      <alignment vertical="center" wrapText="1"/>
    </xf>
    <xf numFmtId="0" fontId="20" fillId="0" borderId="5" xfId="16" applyFont="1" applyFill="1" applyBorder="1" applyAlignment="1">
      <alignment vertical="center" wrapText="1"/>
    </xf>
    <xf numFmtId="176" fontId="20" fillId="0" borderId="8" xfId="15" applyNumberFormat="1" applyFont="1" applyFill="1" applyBorder="1" applyAlignment="1">
      <alignment horizontal="center" vertical="center"/>
    </xf>
    <xf numFmtId="176" fontId="20" fillId="0" borderId="10" xfId="15" applyNumberFormat="1" applyFont="1" applyFill="1" applyBorder="1" applyAlignment="1">
      <alignment horizontal="center" vertical="center"/>
    </xf>
    <xf numFmtId="176" fontId="20" fillId="0" borderId="6" xfId="15" applyNumberFormat="1" applyFont="1" applyFill="1" applyBorder="1" applyAlignment="1">
      <alignment horizontal="center" vertical="center"/>
    </xf>
    <xf numFmtId="176" fontId="0" fillId="4" borderId="1" xfId="15" applyNumberFormat="1" applyFont="1" applyFill="1" applyBorder="1" applyAlignment="1">
      <alignment horizontal="center" vertical="center"/>
    </xf>
    <xf numFmtId="49" fontId="22" fillId="4" borderId="1" xfId="15" quotePrefix="1" applyNumberFormat="1" applyFont="1" applyFill="1" applyBorder="1" applyAlignment="1">
      <alignment horizontal="center" vertical="center"/>
    </xf>
    <xf numFmtId="49" fontId="22" fillId="4" borderId="3" xfId="15" quotePrefix="1" applyNumberFormat="1" applyFont="1" applyFill="1" applyBorder="1" applyAlignment="1">
      <alignment horizontal="center" vertical="center"/>
    </xf>
    <xf numFmtId="0" fontId="25" fillId="4" borderId="0" xfId="15" applyFont="1" applyFill="1" applyAlignment="1">
      <alignment horizontal="right" vertical="center"/>
    </xf>
    <xf numFmtId="49" fontId="0" fillId="4" borderId="1" xfId="15" applyNumberFormat="1" applyFont="1" applyFill="1" applyBorder="1" applyAlignment="1">
      <alignment horizontal="center" vertical="center" wrapText="1"/>
    </xf>
    <xf numFmtId="49" fontId="0" fillId="4" borderId="3" xfId="15" applyNumberFormat="1" applyFont="1" applyFill="1" applyBorder="1" applyAlignment="1">
      <alignment horizontal="center" vertical="center" wrapText="1"/>
    </xf>
    <xf numFmtId="43" fontId="22" fillId="4" borderId="1" xfId="21" quotePrefix="1" applyFont="1" applyFill="1" applyBorder="1" applyAlignment="1">
      <alignment horizontal="center" vertical="center"/>
    </xf>
    <xf numFmtId="43" fontId="20" fillId="0" borderId="1" xfId="21" applyFont="1" applyFill="1" applyBorder="1" applyAlignment="1">
      <alignment horizontal="right" vertical="center"/>
    </xf>
    <xf numFmtId="43" fontId="20" fillId="0" borderId="1" xfId="21" applyFont="1" applyFill="1" applyBorder="1" applyAlignment="1">
      <alignment horizontal="left" vertical="center"/>
    </xf>
    <xf numFmtId="43" fontId="20" fillId="0" borderId="11" xfId="21" applyFont="1" applyFill="1" applyBorder="1" applyAlignment="1">
      <alignment horizontal="right" vertical="center"/>
    </xf>
    <xf numFmtId="176" fontId="0" fillId="0" borderId="1" xfId="15" applyNumberFormat="1" applyFont="1" applyFill="1" applyBorder="1" applyAlignment="1">
      <alignment horizontal="left" vertical="center"/>
    </xf>
    <xf numFmtId="43" fontId="21" fillId="0" borderId="9" xfId="21" quotePrefix="1" applyFont="1" applyFill="1" applyBorder="1" applyAlignment="1">
      <alignment vertical="center"/>
    </xf>
    <xf numFmtId="43" fontId="20" fillId="0" borderId="9" xfId="21" quotePrefix="1" applyFont="1" applyFill="1" applyBorder="1" applyAlignment="1">
      <alignment vertical="center"/>
    </xf>
    <xf numFmtId="43" fontId="29" fillId="0" borderId="2" xfId="21" applyFont="1" applyFill="1" applyBorder="1" applyAlignment="1">
      <alignment horizontal="right" vertical="center"/>
    </xf>
    <xf numFmtId="43" fontId="21" fillId="0" borderId="15" xfId="21" quotePrefix="1" applyFont="1" applyFill="1" applyBorder="1" applyAlignment="1">
      <alignment vertical="center"/>
    </xf>
    <xf numFmtId="0" fontId="31" fillId="0" borderId="18" xfId="14" applyFont="1" applyBorder="1" applyAlignment="1">
      <alignment horizontal="left" vertical="center" shrinkToFit="1"/>
    </xf>
    <xf numFmtId="0" fontId="31" fillId="0" borderId="19" xfId="14" applyFont="1" applyBorder="1" applyAlignment="1">
      <alignment horizontal="left" vertical="center" shrinkToFit="1"/>
    </xf>
    <xf numFmtId="0" fontId="31" fillId="0" borderId="1" xfId="14" applyFont="1" applyBorder="1" applyAlignment="1">
      <alignment vertical="center" shrinkToFit="1"/>
    </xf>
    <xf numFmtId="0" fontId="31" fillId="0" borderId="21" xfId="5" applyFont="1" applyBorder="1" applyAlignment="1">
      <alignment horizontal="left" vertical="center" shrinkToFit="1"/>
    </xf>
    <xf numFmtId="4" fontId="31" fillId="0" borderId="21" xfId="5" applyNumberFormat="1" applyFont="1" applyBorder="1" applyAlignment="1">
      <alignment horizontal="right" vertical="center" shrinkToFit="1"/>
    </xf>
    <xf numFmtId="176" fontId="0" fillId="0" borderId="11" xfId="0" applyNumberFormat="1" applyFill="1" applyBorder="1" applyAlignment="1">
      <alignment horizontal="right" vertical="center"/>
    </xf>
    <xf numFmtId="176" fontId="0" fillId="0" borderId="23" xfId="0" applyNumberFormat="1" applyFill="1" applyBorder="1" applyAlignment="1">
      <alignment horizontal="right" vertical="center"/>
    </xf>
    <xf numFmtId="0" fontId="31" fillId="0" borderId="18" xfId="5" applyFont="1" applyBorder="1" applyAlignment="1">
      <alignment horizontal="left" vertical="center" shrinkToFit="1"/>
    </xf>
    <xf numFmtId="0" fontId="31" fillId="0" borderId="24" xfId="5" applyFont="1" applyBorder="1" applyAlignment="1">
      <alignment vertical="center" shrinkToFit="1"/>
    </xf>
    <xf numFmtId="43" fontId="29" fillId="0" borderId="1" xfId="21" applyFont="1" applyFill="1" applyBorder="1" applyAlignment="1">
      <alignment horizontal="right" vertical="center"/>
    </xf>
    <xf numFmtId="0" fontId="31" fillId="0" borderId="21" xfId="5" applyFont="1" applyBorder="1" applyAlignment="1">
      <alignment horizontal="right" vertical="center" shrinkToFit="1"/>
    </xf>
    <xf numFmtId="43" fontId="20" fillId="4" borderId="1" xfId="21" quotePrefix="1" applyFont="1" applyFill="1" applyBorder="1" applyAlignment="1">
      <alignment horizontal="center" vertical="center"/>
    </xf>
    <xf numFmtId="4" fontId="32" fillId="0" borderId="21" xfId="5" applyNumberFormat="1" applyFont="1" applyBorder="1" applyAlignment="1">
      <alignment horizontal="right" vertical="center" shrinkToFit="1"/>
    </xf>
    <xf numFmtId="0" fontId="1" fillId="0" borderId="21" xfId="5" applyFont="1" applyBorder="1" applyAlignment="1">
      <alignment horizontal="left" vertical="center" shrinkToFit="1"/>
    </xf>
    <xf numFmtId="176" fontId="0" fillId="0" borderId="1" xfId="0" applyNumberFormat="1" applyFill="1" applyBorder="1" applyAlignment="1">
      <alignment horizontal="right" vertical="center" wrapText="1"/>
    </xf>
    <xf numFmtId="177" fontId="31" fillId="0" borderId="21" xfId="5" applyNumberFormat="1" applyFont="1" applyBorder="1" applyAlignment="1">
      <alignment horizontal="right" vertical="center" shrinkToFit="1"/>
    </xf>
    <xf numFmtId="176" fontId="33" fillId="4" borderId="11" xfId="0" applyNumberFormat="1" applyFont="1" applyFill="1" applyBorder="1" applyAlignment="1">
      <alignment horizontal="left" vertical="center"/>
    </xf>
    <xf numFmtId="0" fontId="35" fillId="0" borderId="21" xfId="5" applyFont="1" applyBorder="1" applyAlignment="1">
      <alignment horizontal="left" vertical="center" shrinkToFit="1"/>
    </xf>
    <xf numFmtId="43" fontId="31" fillId="0" borderId="21" xfId="21" applyFont="1" applyBorder="1" applyAlignment="1">
      <alignment horizontal="right" vertical="center" shrinkToFit="1"/>
    </xf>
    <xf numFmtId="178" fontId="31" fillId="0" borderId="21" xfId="5" applyNumberFormat="1" applyFont="1" applyBorder="1" applyAlignment="1">
      <alignment horizontal="right" vertical="center" shrinkToFit="1"/>
    </xf>
    <xf numFmtId="176" fontId="36" fillId="4" borderId="1" xfId="15" quotePrefix="1" applyNumberFormat="1" applyFont="1" applyFill="1" applyBorder="1" applyAlignment="1">
      <alignment horizontal="left" vertical="center"/>
    </xf>
    <xf numFmtId="0" fontId="30" fillId="0" borderId="0" xfId="5"/>
    <xf numFmtId="0" fontId="37" fillId="0" borderId="0" xfId="5" applyFont="1"/>
    <xf numFmtId="0" fontId="40" fillId="0" borderId="18" xfId="5" applyFont="1" applyFill="1" applyBorder="1" applyAlignment="1">
      <alignment horizontal="left" vertical="center" shrinkToFit="1"/>
    </xf>
    <xf numFmtId="0" fontId="40" fillId="0" borderId="21" xfId="5" applyFont="1" applyFill="1" applyBorder="1" applyAlignment="1">
      <alignment horizontal="left" vertical="center" shrinkToFit="1"/>
    </xf>
    <xf numFmtId="4" fontId="40" fillId="0" borderId="21" xfId="5" applyNumberFormat="1" applyFont="1" applyFill="1" applyBorder="1" applyAlignment="1">
      <alignment horizontal="right" vertical="center" shrinkToFit="1"/>
    </xf>
    <xf numFmtId="0" fontId="40" fillId="0" borderId="21" xfId="5" applyFont="1" applyFill="1" applyBorder="1" applyAlignment="1">
      <alignment horizontal="right" vertical="center" shrinkToFit="1"/>
    </xf>
    <xf numFmtId="0" fontId="6" fillId="0" borderId="0" xfId="5" applyFont="1" applyAlignment="1">
      <alignment horizontal="right"/>
    </xf>
    <xf numFmtId="0" fontId="41" fillId="0" borderId="0" xfId="5" applyFont="1"/>
    <xf numFmtId="0" fontId="40" fillId="0" borderId="21" xfId="5" applyFont="1" applyFill="1" applyBorder="1" applyAlignment="1">
      <alignment horizontal="center" vertical="center" shrinkToFit="1"/>
    </xf>
    <xf numFmtId="0" fontId="39" fillId="0" borderId="0" xfId="5" applyFont="1" applyAlignment="1">
      <alignment horizontal="right"/>
    </xf>
    <xf numFmtId="0" fontId="39" fillId="0" borderId="0" xfId="5" applyFont="1"/>
    <xf numFmtId="43" fontId="20" fillId="0" borderId="9" xfId="21" applyFont="1" applyFill="1" applyBorder="1" applyAlignment="1">
      <alignment horizontal="right" vertical="center"/>
    </xf>
    <xf numFmtId="43" fontId="20" fillId="0" borderId="13" xfId="21" quotePrefix="1" applyFont="1" applyFill="1" applyBorder="1" applyAlignment="1">
      <alignment vertical="center"/>
    </xf>
    <xf numFmtId="176" fontId="28" fillId="4" borderId="1" xfId="0" applyNumberFormat="1" applyFont="1" applyFill="1" applyBorder="1" applyAlignment="1">
      <alignment horizontal="left" vertical="center"/>
    </xf>
    <xf numFmtId="176" fontId="28" fillId="4" borderId="2" xfId="0" applyNumberFormat="1" applyFont="1" applyFill="1" applyBorder="1" applyAlignment="1">
      <alignment horizontal="left" vertical="center"/>
    </xf>
    <xf numFmtId="4" fontId="32" fillId="0" borderId="20" xfId="5" applyNumberFormat="1" applyFont="1" applyBorder="1" applyAlignment="1">
      <alignment horizontal="right" vertical="center" shrinkToFit="1"/>
    </xf>
    <xf numFmtId="43" fontId="0" fillId="0" borderId="1" xfId="21" applyFont="1" applyFill="1" applyBorder="1" applyAlignment="1">
      <alignment horizontal="right" vertical="center"/>
    </xf>
    <xf numFmtId="43" fontId="0" fillId="0" borderId="2" xfId="21" applyFont="1" applyFill="1" applyBorder="1" applyAlignment="1">
      <alignment horizontal="right" vertical="center"/>
    </xf>
    <xf numFmtId="43" fontId="0" fillId="0" borderId="3" xfId="21" applyFont="1" applyFill="1" applyBorder="1" applyAlignment="1">
      <alignment horizontal="right" vertical="center"/>
    </xf>
    <xf numFmtId="43" fontId="31" fillId="0" borderId="22" xfId="21" applyFont="1" applyBorder="1" applyAlignment="1">
      <alignment horizontal="right" vertical="center" shrinkToFit="1"/>
    </xf>
    <xf numFmtId="0" fontId="25" fillId="4" borderId="0" xfId="15" applyFont="1" applyFill="1" applyAlignment="1">
      <alignment horizontal="left" vertical="center"/>
    </xf>
    <xf numFmtId="176" fontId="34" fillId="4" borderId="1" xfId="0" applyNumberFormat="1" applyFont="1" applyFill="1" applyBorder="1" applyAlignment="1">
      <alignment horizontal="left" vertical="center"/>
    </xf>
    <xf numFmtId="176" fontId="34" fillId="4" borderId="2" xfId="0" applyNumberFormat="1" applyFont="1" applyFill="1" applyBorder="1" applyAlignment="1">
      <alignment horizontal="left" vertical="center"/>
    </xf>
    <xf numFmtId="43" fontId="20" fillId="4" borderId="6" xfId="21" quotePrefix="1" applyFont="1" applyFill="1" applyBorder="1" applyAlignment="1">
      <alignment horizontal="center" vertical="center"/>
    </xf>
    <xf numFmtId="43" fontId="29" fillId="4" borderId="1" xfId="21" quotePrefix="1" applyFont="1" applyFill="1" applyBorder="1" applyAlignment="1">
      <alignment horizontal="center" vertical="center"/>
    </xf>
    <xf numFmtId="43" fontId="29" fillId="4" borderId="2" xfId="21" quotePrefix="1" applyFont="1" applyFill="1" applyBorder="1" applyAlignment="1">
      <alignment horizontal="center" vertical="center"/>
    </xf>
    <xf numFmtId="176" fontId="44" fillId="0" borderId="8" xfId="15" quotePrefix="1" applyNumberFormat="1" applyFont="1" applyFill="1" applyBorder="1" applyAlignment="1">
      <alignment horizontal="left" vertical="center"/>
    </xf>
    <xf numFmtId="176" fontId="44" fillId="0" borderId="8" xfId="15" quotePrefix="1" applyNumberFormat="1" applyFont="1" applyFill="1" applyBorder="1" applyAlignment="1">
      <alignment horizontal="left" vertical="center" wrapText="1"/>
    </xf>
    <xf numFmtId="0" fontId="44" fillId="0" borderId="1" xfId="0" applyFont="1" applyBorder="1"/>
    <xf numFmtId="43" fontId="44" fillId="0" borderId="1" xfId="21" applyFont="1" applyBorder="1" applyAlignment="1"/>
    <xf numFmtId="0" fontId="44" fillId="0" borderId="6" xfId="0" applyFont="1" applyBorder="1" applyAlignment="1"/>
    <xf numFmtId="0" fontId="44" fillId="0" borderId="42" xfId="0" applyFont="1" applyBorder="1" applyAlignment="1"/>
    <xf numFmtId="0" fontId="44" fillId="0" borderId="35" xfId="0" applyFont="1" applyBorder="1" applyAlignment="1"/>
    <xf numFmtId="0" fontId="44" fillId="0" borderId="1" xfId="0" applyFont="1" applyBorder="1" applyAlignment="1">
      <alignment wrapText="1"/>
    </xf>
    <xf numFmtId="0" fontId="45" fillId="0" borderId="1" xfId="14" applyFont="1" applyBorder="1" applyAlignment="1">
      <alignment horizontal="left" vertical="center" shrinkToFit="1"/>
    </xf>
    <xf numFmtId="176" fontId="44" fillId="4" borderId="1" xfId="0" applyNumberFormat="1" applyFont="1" applyFill="1" applyBorder="1" applyAlignment="1">
      <alignment horizontal="left" vertical="center"/>
    </xf>
    <xf numFmtId="43" fontId="44" fillId="0" borderId="1" xfId="21" applyFont="1" applyBorder="1" applyAlignment="1">
      <alignment wrapText="1"/>
    </xf>
    <xf numFmtId="43" fontId="40" fillId="0" borderId="21" xfId="21" applyFont="1" applyFill="1" applyBorder="1" applyAlignment="1">
      <alignment horizontal="center" vertical="center" shrinkToFit="1"/>
    </xf>
    <xf numFmtId="0" fontId="18" fillId="0" borderId="0" xfId="15" applyFont="1" applyFill="1" applyAlignment="1">
      <alignment horizontal="center" vertical="center"/>
    </xf>
    <xf numFmtId="176" fontId="22" fillId="4" borderId="26" xfId="15" quotePrefix="1" applyNumberFormat="1" applyFont="1" applyFill="1" applyBorder="1" applyAlignment="1">
      <alignment horizontal="center" vertical="center"/>
    </xf>
    <xf numFmtId="176" fontId="22" fillId="4" borderId="27" xfId="15" quotePrefix="1" applyNumberFormat="1" applyFont="1" applyFill="1" applyBorder="1" applyAlignment="1">
      <alignment horizontal="center" vertical="center"/>
    </xf>
    <xf numFmtId="176" fontId="22" fillId="4" borderId="28" xfId="15" quotePrefix="1" applyNumberFormat="1" applyFont="1" applyFill="1" applyBorder="1" applyAlignment="1">
      <alignment horizontal="center" vertical="center"/>
    </xf>
    <xf numFmtId="0" fontId="4" fillId="0" borderId="29" xfId="15" applyFont="1" applyBorder="1" applyAlignment="1">
      <alignment horizontal="left" vertical="center" wrapText="1"/>
    </xf>
    <xf numFmtId="0" fontId="4" fillId="0" borderId="29" xfId="15" applyFont="1" applyBorder="1" applyAlignment="1">
      <alignment horizontal="left" vertical="center"/>
    </xf>
    <xf numFmtId="0" fontId="18" fillId="0" borderId="0" xfId="0" applyFont="1" applyFill="1" applyAlignment="1">
      <alignment horizontal="center" vertical="center"/>
    </xf>
    <xf numFmtId="176" fontId="0" fillId="4" borderId="38" xfId="0" quotePrefix="1" applyNumberFormat="1" applyFill="1" applyBorder="1" applyAlignment="1">
      <alignment horizontal="center" vertical="center" wrapText="1"/>
    </xf>
    <xf numFmtId="176" fontId="0" fillId="4" borderId="39" xfId="0" quotePrefix="1" applyNumberFormat="1" applyFill="1" applyBorder="1" applyAlignment="1">
      <alignment horizontal="center" vertical="center" wrapText="1"/>
    </xf>
    <xf numFmtId="176" fontId="0" fillId="4" borderId="40" xfId="0" quotePrefix="1" applyNumberFormat="1" applyFill="1" applyBorder="1" applyAlignment="1">
      <alignment horizontal="center" vertical="center" wrapText="1"/>
    </xf>
    <xf numFmtId="176" fontId="0" fillId="4" borderId="32" xfId="0" quotePrefix="1" applyNumberFormat="1" applyFill="1" applyBorder="1" applyAlignment="1">
      <alignment horizontal="center" vertical="center" wrapText="1"/>
    </xf>
    <xf numFmtId="176" fontId="0" fillId="4" borderId="33" xfId="0" quotePrefix="1" applyNumberFormat="1" applyFill="1" applyBorder="1" applyAlignment="1">
      <alignment horizontal="center" vertical="center" wrapText="1"/>
    </xf>
    <xf numFmtId="176" fontId="0" fillId="4" borderId="16" xfId="0" quotePrefix="1" applyNumberFormat="1" applyFill="1" applyBorder="1" applyAlignment="1">
      <alignment horizontal="center" vertical="center" wrapText="1"/>
    </xf>
    <xf numFmtId="176" fontId="27" fillId="4" borderId="10" xfId="0" applyNumberFormat="1" applyFont="1" applyFill="1" applyBorder="1" applyAlignment="1">
      <alignment horizontal="center" vertical="center" wrapText="1"/>
    </xf>
    <xf numFmtId="176" fontId="0" fillId="4" borderId="36" xfId="0" quotePrefix="1" applyNumberFormat="1" applyFill="1" applyBorder="1" applyAlignment="1">
      <alignment horizontal="center" vertical="center" wrapText="1"/>
    </xf>
    <xf numFmtId="176" fontId="0" fillId="4" borderId="11" xfId="0" quotePrefix="1" applyNumberFormat="1" applyFill="1" applyBorder="1" applyAlignment="1">
      <alignment horizontal="center" vertical="center" wrapText="1"/>
    </xf>
    <xf numFmtId="0" fontId="0" fillId="0" borderId="29" xfId="0" applyBorder="1" applyAlignment="1">
      <alignment horizontal="left" vertical="center" wrapText="1"/>
    </xf>
    <xf numFmtId="0" fontId="16" fillId="0" borderId="29" xfId="0" applyFont="1" applyBorder="1" applyAlignment="1">
      <alignment horizontal="left" vertical="center"/>
    </xf>
    <xf numFmtId="176" fontId="0" fillId="4" borderId="30" xfId="0" quotePrefix="1" applyNumberFormat="1" applyFill="1" applyBorder="1" applyAlignment="1">
      <alignment horizontal="center" vertical="center" wrapText="1"/>
    </xf>
    <xf numFmtId="176" fontId="0" fillId="4" borderId="31" xfId="0" quotePrefix="1" applyNumberFormat="1" applyFill="1" applyBorder="1" applyAlignment="1">
      <alignment horizontal="center" vertical="center" wrapText="1"/>
    </xf>
    <xf numFmtId="176" fontId="0" fillId="0" borderId="32" xfId="0" quotePrefix="1" applyNumberFormat="1" applyFill="1" applyBorder="1" applyAlignment="1">
      <alignment horizontal="center" vertical="center" wrapText="1"/>
    </xf>
    <xf numFmtId="176" fontId="0" fillId="0" borderId="33" xfId="0" quotePrefix="1" applyNumberFormat="1" applyFill="1" applyBorder="1" applyAlignment="1">
      <alignment horizontal="center" vertical="center" wrapText="1"/>
    </xf>
    <xf numFmtId="176" fontId="0" fillId="0" borderId="16" xfId="0" quotePrefix="1" applyNumberFormat="1" applyFill="1" applyBorder="1" applyAlignment="1">
      <alignment horizontal="center" vertical="center" wrapText="1"/>
    </xf>
    <xf numFmtId="176" fontId="0" fillId="4" borderId="34" xfId="0" quotePrefix="1" applyNumberFormat="1" applyFill="1" applyBorder="1" applyAlignment="1">
      <alignment horizontal="center" vertical="center"/>
    </xf>
    <xf numFmtId="176" fontId="0" fillId="4" borderId="35" xfId="0" quotePrefix="1" applyNumberFormat="1" applyFill="1" applyBorder="1" applyAlignment="1">
      <alignment horizontal="center" vertical="center"/>
    </xf>
    <xf numFmtId="176" fontId="0" fillId="4" borderId="36" xfId="0" quotePrefix="1" applyNumberFormat="1" applyFill="1" applyBorder="1" applyAlignment="1">
      <alignment horizontal="center" vertical="center"/>
    </xf>
    <xf numFmtId="176" fontId="0" fillId="4" borderId="37" xfId="0" quotePrefix="1" applyNumberFormat="1" applyFill="1" applyBorder="1" applyAlignment="1">
      <alignment horizontal="center" vertical="center"/>
    </xf>
    <xf numFmtId="49" fontId="0" fillId="4" borderId="34" xfId="0" quotePrefix="1" applyNumberFormat="1" applyFill="1" applyBorder="1" applyAlignment="1">
      <alignment horizontal="center" vertical="center"/>
    </xf>
    <xf numFmtId="49" fontId="0" fillId="4" borderId="35" xfId="0" quotePrefix="1" applyNumberFormat="1" applyFill="1" applyBorder="1" applyAlignment="1">
      <alignment horizontal="center" vertical="center"/>
    </xf>
    <xf numFmtId="176" fontId="2" fillId="4" borderId="32" xfId="0" quotePrefix="1" applyNumberFormat="1" applyFont="1" applyFill="1" applyBorder="1" applyAlignment="1">
      <alignment horizontal="center" vertical="center" wrapText="1"/>
    </xf>
    <xf numFmtId="176" fontId="2" fillId="4" borderId="33" xfId="0" quotePrefix="1" applyNumberFormat="1" applyFont="1" applyFill="1" applyBorder="1" applyAlignment="1">
      <alignment horizontal="center" vertical="center" wrapText="1"/>
    </xf>
    <xf numFmtId="176" fontId="2" fillId="4" borderId="16" xfId="0" quotePrefix="1" applyNumberFormat="1" applyFont="1" applyFill="1" applyBorder="1" applyAlignment="1">
      <alignment horizontal="center" vertical="center" wrapText="1"/>
    </xf>
    <xf numFmtId="176" fontId="2" fillId="4" borderId="32" xfId="0" applyNumberFormat="1" applyFont="1" applyFill="1" applyBorder="1" applyAlignment="1">
      <alignment horizontal="center" vertical="center" wrapText="1"/>
    </xf>
    <xf numFmtId="176" fontId="2" fillId="4" borderId="38" xfId="0" quotePrefix="1" applyNumberFormat="1" applyFont="1" applyFill="1" applyBorder="1" applyAlignment="1">
      <alignment horizontal="center" vertical="center" wrapText="1"/>
    </xf>
    <xf numFmtId="176" fontId="2" fillId="4" borderId="39" xfId="0" quotePrefix="1" applyNumberFormat="1" applyFont="1" applyFill="1" applyBorder="1" applyAlignment="1">
      <alignment horizontal="center" vertical="center" wrapText="1"/>
    </xf>
    <xf numFmtId="176" fontId="2" fillId="4" borderId="40" xfId="0" quotePrefix="1" applyNumberFormat="1" applyFont="1" applyFill="1" applyBorder="1" applyAlignment="1">
      <alignment horizontal="center" vertical="center" wrapText="1"/>
    </xf>
    <xf numFmtId="176" fontId="22" fillId="4" borderId="41" xfId="15" quotePrefix="1" applyNumberFormat="1" applyFont="1" applyFill="1" applyBorder="1" applyAlignment="1">
      <alignment horizontal="center" vertical="center"/>
    </xf>
    <xf numFmtId="0" fontId="24" fillId="0" borderId="29" xfId="15" applyFont="1" applyBorder="1" applyAlignment="1">
      <alignment horizontal="left" vertical="center" wrapText="1"/>
    </xf>
    <xf numFmtId="0" fontId="4" fillId="0" borderId="0" xfId="15" applyFont="1" applyBorder="1" applyAlignment="1">
      <alignment horizontal="left" vertical="center"/>
    </xf>
    <xf numFmtId="0" fontId="38" fillId="0" borderId="0" xfId="5" applyFont="1" applyAlignment="1">
      <alignment horizontal="center"/>
    </xf>
    <xf numFmtId="176" fontId="44" fillId="0" borderId="34" xfId="15" quotePrefix="1" applyNumberFormat="1" applyFont="1" applyFill="1" applyBorder="1" applyAlignment="1">
      <alignment horizontal="center" vertical="center"/>
    </xf>
    <xf numFmtId="176" fontId="44" fillId="0" borderId="35" xfId="15" quotePrefix="1" applyNumberFormat="1" applyFont="1" applyFill="1" applyBorder="1" applyAlignment="1">
      <alignment horizontal="center" vertical="center"/>
    </xf>
    <xf numFmtId="176" fontId="44" fillId="0" borderId="42" xfId="15" quotePrefix="1" applyNumberFormat="1" applyFont="1" applyFill="1" applyBorder="1" applyAlignment="1">
      <alignment horizontal="center" vertical="center"/>
    </xf>
    <xf numFmtId="176" fontId="44" fillId="0" borderId="9" xfId="15" quotePrefix="1" applyNumberFormat="1" applyFont="1" applyFill="1" applyBorder="1" applyAlignment="1">
      <alignment horizontal="center" vertical="center"/>
    </xf>
    <xf numFmtId="176" fontId="44" fillId="0" borderId="34" xfId="15" applyNumberFormat="1" applyFont="1" applyFill="1" applyBorder="1" applyAlignment="1">
      <alignment horizontal="center" vertical="center"/>
    </xf>
    <xf numFmtId="0" fontId="40" fillId="0" borderId="21" xfId="5" applyFont="1" applyFill="1" applyBorder="1" applyAlignment="1">
      <alignment horizontal="center" vertical="center" wrapText="1" shrinkToFit="1"/>
    </xf>
    <xf numFmtId="0" fontId="40" fillId="0" borderId="18" xfId="5" applyFont="1" applyFill="1" applyBorder="1" applyAlignment="1">
      <alignment horizontal="center" vertical="center" shrinkToFit="1"/>
    </xf>
    <xf numFmtId="0" fontId="40" fillId="0" borderId="21" xfId="5" applyFont="1" applyFill="1" applyBorder="1" applyAlignment="1">
      <alignment horizontal="center" vertical="center" shrinkToFit="1"/>
    </xf>
    <xf numFmtId="0" fontId="39" fillId="0" borderId="52" xfId="5" applyFont="1" applyFill="1" applyBorder="1" applyAlignment="1">
      <alignment horizontal="center" vertical="center" wrapText="1" shrinkToFit="1"/>
    </xf>
    <xf numFmtId="0" fontId="39" fillId="0" borderId="53" xfId="5" applyFont="1" applyFill="1" applyBorder="1" applyAlignment="1">
      <alignment horizontal="center" vertical="center" wrapText="1" shrinkToFit="1"/>
    </xf>
    <xf numFmtId="0" fontId="39" fillId="0" borderId="25" xfId="5" applyFont="1" applyFill="1" applyBorder="1" applyAlignment="1">
      <alignment horizontal="center" vertical="center" wrapText="1" shrinkToFit="1"/>
    </xf>
    <xf numFmtId="0" fontId="40" fillId="0" borderId="54" xfId="5" applyFont="1" applyFill="1" applyBorder="1" applyAlignment="1">
      <alignment horizontal="center" vertical="center" wrapText="1" shrinkToFit="1"/>
    </xf>
    <xf numFmtId="0" fontId="40" fillId="0" borderId="53" xfId="5" applyFont="1" applyFill="1" applyBorder="1" applyAlignment="1">
      <alignment horizontal="center" vertical="center" wrapText="1" shrinkToFit="1"/>
    </xf>
    <xf numFmtId="0" fontId="40" fillId="0" borderId="25" xfId="5" applyFont="1" applyFill="1" applyBorder="1" applyAlignment="1">
      <alignment horizontal="center" vertical="center" wrapText="1" shrinkToFit="1"/>
    </xf>
    <xf numFmtId="0" fontId="40" fillId="0" borderId="55" xfId="5" applyFont="1" applyFill="1" applyBorder="1" applyAlignment="1">
      <alignment horizontal="center" vertical="center" wrapText="1" shrinkToFit="1"/>
    </xf>
    <xf numFmtId="0" fontId="40" fillId="0" borderId="19" xfId="5" applyFont="1" applyFill="1" applyBorder="1" applyAlignment="1">
      <alignment horizontal="center" vertical="center" wrapText="1" shrinkToFit="1"/>
    </xf>
    <xf numFmtId="0" fontId="20" fillId="0" borderId="23" xfId="16" applyFont="1" applyFill="1" applyBorder="1" applyAlignment="1">
      <alignment horizontal="center" vertical="center" wrapText="1"/>
    </xf>
    <xf numFmtId="0" fontId="20" fillId="0" borderId="40" xfId="16" applyFont="1" applyFill="1" applyBorder="1" applyAlignment="1">
      <alignment horizontal="center" vertical="center" wrapText="1"/>
    </xf>
    <xf numFmtId="0" fontId="0" fillId="0" borderId="29" xfId="16" applyFont="1" applyBorder="1" applyAlignment="1">
      <alignment horizontal="left" vertical="center" wrapText="1"/>
    </xf>
    <xf numFmtId="0" fontId="2" fillId="0" borderId="29" xfId="16" applyFont="1" applyBorder="1" applyAlignment="1">
      <alignment horizontal="left" vertical="center"/>
    </xf>
    <xf numFmtId="0" fontId="26" fillId="4" borderId="0" xfId="16" applyFont="1" applyFill="1" applyAlignment="1">
      <alignment horizontal="center" vertical="center" wrapText="1"/>
    </xf>
    <xf numFmtId="0" fontId="17" fillId="4" borderId="0" xfId="16" applyFont="1" applyFill="1" applyAlignment="1">
      <alignment horizontal="center" vertical="center" wrapText="1"/>
    </xf>
    <xf numFmtId="0" fontId="20" fillId="0" borderId="30" xfId="16" applyFont="1" applyFill="1" applyBorder="1" applyAlignment="1">
      <alignment horizontal="center" vertical="center" wrapText="1"/>
    </xf>
    <xf numFmtId="0" fontId="20" fillId="0" borderId="31" xfId="16" applyFont="1" applyFill="1" applyBorder="1" applyAlignment="1">
      <alignment horizontal="center" vertical="center" wrapText="1"/>
    </xf>
    <xf numFmtId="0" fontId="20" fillId="0" borderId="43" xfId="16" applyFont="1" applyFill="1" applyBorder="1" applyAlignment="1">
      <alignment horizontal="center" vertical="center" wrapText="1"/>
    </xf>
    <xf numFmtId="0" fontId="20" fillId="0" borderId="41" xfId="16" applyFont="1" applyFill="1" applyBorder="1" applyAlignment="1">
      <alignment horizontal="center" vertical="center" wrapText="1"/>
    </xf>
    <xf numFmtId="0" fontId="20" fillId="0" borderId="44" xfId="16" applyFont="1" applyFill="1" applyBorder="1" applyAlignment="1">
      <alignment horizontal="center" vertical="center" wrapText="1"/>
    </xf>
    <xf numFmtId="0" fontId="20" fillId="0" borderId="45" xfId="16" applyFont="1" applyFill="1" applyBorder="1" applyAlignment="1">
      <alignment horizontal="center" vertical="center" wrapText="1"/>
    </xf>
    <xf numFmtId="0" fontId="20" fillId="0" borderId="46" xfId="16" applyFont="1" applyFill="1" applyBorder="1" applyAlignment="1">
      <alignment horizontal="center" vertical="center" wrapText="1"/>
    </xf>
    <xf numFmtId="0" fontId="20" fillId="0" borderId="11" xfId="16" applyFont="1" applyFill="1" applyBorder="1" applyAlignment="1">
      <alignment horizontal="center" vertical="center" wrapText="1"/>
    </xf>
    <xf numFmtId="0" fontId="20" fillId="0" borderId="16" xfId="16" applyFont="1" applyFill="1" applyBorder="1" applyAlignment="1">
      <alignment horizontal="center" vertical="center" wrapText="1"/>
    </xf>
    <xf numFmtId="0" fontId="20" fillId="0" borderId="6" xfId="16" applyFont="1" applyFill="1" applyBorder="1" applyAlignment="1">
      <alignment horizontal="center" vertical="center" wrapText="1"/>
    </xf>
    <xf numFmtId="0" fontId="20" fillId="0" borderId="42" xfId="16" applyFont="1" applyFill="1" applyBorder="1" applyAlignment="1">
      <alignment horizontal="center" vertical="center" wrapText="1"/>
    </xf>
    <xf numFmtId="0" fontId="20" fillId="0" borderId="35" xfId="16" applyFont="1" applyFill="1" applyBorder="1" applyAlignment="1">
      <alignment horizontal="center" vertical="center" wrapText="1"/>
    </xf>
    <xf numFmtId="0" fontId="20" fillId="0" borderId="1" xfId="16" applyFont="1" applyFill="1" applyBorder="1" applyAlignment="1">
      <alignment horizontal="center" vertical="center" wrapText="1"/>
    </xf>
    <xf numFmtId="0" fontId="20" fillId="0" borderId="47" xfId="16" applyFont="1" applyFill="1" applyBorder="1" applyAlignment="1">
      <alignment horizontal="center" vertical="center" wrapText="1"/>
    </xf>
    <xf numFmtId="0" fontId="20" fillId="0" borderId="37" xfId="16" applyFont="1" applyFill="1" applyBorder="1" applyAlignment="1">
      <alignment horizontal="center" vertical="center" wrapText="1"/>
    </xf>
    <xf numFmtId="0" fontId="2" fillId="0" borderId="26" xfId="16" applyFont="1" applyBorder="1" applyAlignment="1">
      <alignment horizontal="center" vertical="center" wrapText="1"/>
    </xf>
    <xf numFmtId="0" fontId="2" fillId="0" borderId="27" xfId="16" applyFont="1" applyBorder="1" applyAlignment="1">
      <alignment horizontal="center" vertical="center" wrapText="1"/>
    </xf>
    <xf numFmtId="0" fontId="0" fillId="0" borderId="51" xfId="16" applyFont="1" applyFill="1" applyBorder="1" applyAlignment="1">
      <alignment horizontal="center" vertical="center" wrapText="1"/>
    </xf>
    <xf numFmtId="0" fontId="2" fillId="0" borderId="48" xfId="16" applyFont="1" applyFill="1" applyBorder="1" applyAlignment="1">
      <alignment horizontal="center" vertical="center" wrapText="1"/>
    </xf>
    <xf numFmtId="0" fontId="2" fillId="0" borderId="49" xfId="16" applyFont="1" applyFill="1" applyBorder="1" applyAlignment="1">
      <alignment horizontal="center" vertical="center" wrapText="1"/>
    </xf>
    <xf numFmtId="0" fontId="0" fillId="0" borderId="38" xfId="16" applyFont="1" applyFill="1" applyBorder="1" applyAlignment="1">
      <alignment horizontal="center" vertical="center" wrapText="1"/>
    </xf>
    <xf numFmtId="0" fontId="2" fillId="0" borderId="39" xfId="16" applyFont="1" applyFill="1" applyBorder="1" applyAlignment="1">
      <alignment horizontal="center" vertical="center" wrapText="1"/>
    </xf>
    <xf numFmtId="0" fontId="2" fillId="0" borderId="40" xfId="16" applyFont="1" applyFill="1" applyBorder="1" applyAlignment="1">
      <alignment horizontal="center" vertical="center" wrapText="1"/>
    </xf>
    <xf numFmtId="0" fontId="2" fillId="0" borderId="17" xfId="16" applyFont="1" applyBorder="1" applyAlignment="1">
      <alignment horizontal="center" vertical="center" wrapText="1"/>
    </xf>
    <xf numFmtId="0" fontId="2" fillId="0" borderId="2" xfId="16" applyFont="1" applyBorder="1" applyAlignment="1">
      <alignment horizontal="center" vertical="center" wrapText="1"/>
    </xf>
    <xf numFmtId="0" fontId="2" fillId="0" borderId="8" xfId="16" applyFont="1" applyBorder="1" applyAlignment="1">
      <alignment horizontal="center" vertical="center" wrapText="1"/>
    </xf>
    <xf numFmtId="0" fontId="2" fillId="0" borderId="1" xfId="16" applyFont="1" applyBorder="1" applyAlignment="1">
      <alignment horizontal="center" vertical="center" wrapText="1"/>
    </xf>
    <xf numFmtId="0" fontId="27" fillId="0" borderId="8" xfId="16" applyFont="1" applyBorder="1" applyAlignment="1">
      <alignment horizontal="center" vertical="center" wrapText="1"/>
    </xf>
    <xf numFmtId="0" fontId="0" fillId="0" borderId="32" xfId="16" applyFont="1" applyFill="1" applyBorder="1" applyAlignment="1">
      <alignment horizontal="center" vertical="center" wrapText="1"/>
    </xf>
    <xf numFmtId="0" fontId="2" fillId="0" borderId="33" xfId="16" applyFont="1" applyFill="1" applyBorder="1" applyAlignment="1">
      <alignment horizontal="center" vertical="center" wrapText="1"/>
    </xf>
    <xf numFmtId="0" fontId="2" fillId="0" borderId="16" xfId="16" applyFont="1" applyFill="1" applyBorder="1" applyAlignment="1">
      <alignment horizontal="center" vertical="center" wrapText="1"/>
    </xf>
    <xf numFmtId="0" fontId="0" fillId="0" borderId="41" xfId="16" applyFont="1" applyFill="1" applyBorder="1" applyAlignment="1">
      <alignment horizontal="center" vertical="center" wrapText="1"/>
    </xf>
    <xf numFmtId="0" fontId="2" fillId="0" borderId="31" xfId="16" applyFont="1" applyFill="1" applyBorder="1" applyAlignment="1">
      <alignment horizontal="center" vertical="center" wrapText="1"/>
    </xf>
    <xf numFmtId="0" fontId="0" fillId="0" borderId="33" xfId="16" applyFont="1" applyFill="1" applyBorder="1" applyAlignment="1">
      <alignment horizontal="center" vertical="center" wrapText="1"/>
    </xf>
    <xf numFmtId="0" fontId="0" fillId="0" borderId="16" xfId="16" applyFont="1" applyFill="1" applyBorder="1" applyAlignment="1">
      <alignment horizontal="center" vertical="center" wrapText="1"/>
    </xf>
    <xf numFmtId="0" fontId="0" fillId="0" borderId="48" xfId="16" applyFont="1" applyFill="1" applyBorder="1" applyAlignment="1">
      <alignment horizontal="center" vertical="center" wrapText="1"/>
    </xf>
    <xf numFmtId="0" fontId="0" fillId="0" borderId="49" xfId="16" applyFont="1" applyFill="1" applyBorder="1" applyAlignment="1">
      <alignment horizontal="center" vertical="center" wrapText="1"/>
    </xf>
    <xf numFmtId="0" fontId="27" fillId="0" borderId="29" xfId="16" applyFont="1" applyBorder="1" applyAlignment="1">
      <alignment horizontal="left" vertical="center" wrapText="1"/>
    </xf>
    <xf numFmtId="0" fontId="2" fillId="0" borderId="34" xfId="16" applyFont="1" applyBorder="1" applyAlignment="1">
      <alignment horizontal="center" vertical="center" wrapText="1"/>
    </xf>
    <xf numFmtId="0" fontId="2" fillId="0" borderId="42" xfId="16" applyFont="1" applyBorder="1" applyAlignment="1">
      <alignment horizontal="center" vertical="center" wrapText="1"/>
    </xf>
    <xf numFmtId="0" fontId="2" fillId="0" borderId="35" xfId="16" applyFont="1" applyBorder="1" applyAlignment="1">
      <alignment horizontal="center" vertical="center" wrapText="1"/>
    </xf>
    <xf numFmtId="0" fontId="2" fillId="0" borderId="36" xfId="16" applyFont="1" applyBorder="1" applyAlignment="1">
      <alignment horizontal="center" vertical="center" wrapText="1"/>
    </xf>
    <xf numFmtId="0" fontId="2" fillId="0" borderId="50" xfId="16" applyFont="1" applyBorder="1" applyAlignment="1">
      <alignment horizontal="center" vertical="center" wrapText="1"/>
    </xf>
    <xf numFmtId="0" fontId="2" fillId="0" borderId="37" xfId="16" applyFont="1" applyBorder="1" applyAlignment="1">
      <alignment horizontal="center" vertical="center" wrapText="1"/>
    </xf>
    <xf numFmtId="0" fontId="25" fillId="0" borderId="0" xfId="5" applyFont="1" applyAlignment="1">
      <alignment horizontal="right"/>
    </xf>
  </cellXfs>
  <cellStyles count="23">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10" xfId="5"/>
    <cellStyle name="常规 2" xfId="6"/>
    <cellStyle name="常规 3" xfId="7"/>
    <cellStyle name="常规 4" xfId="8"/>
    <cellStyle name="常规 5" xfId="9"/>
    <cellStyle name="常规 5 2" xfId="10"/>
    <cellStyle name="常规 6" xfId="11"/>
    <cellStyle name="常规 7" xfId="12"/>
    <cellStyle name="常规 8" xfId="13"/>
    <cellStyle name="常规 9" xfId="14"/>
    <cellStyle name="常规_2007年行政单位基层表样表" xfId="15"/>
    <cellStyle name="常规_事业单位部门决算报表（讨论稿） 2" xfId="16"/>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千位分隔" xfId="21" builtinId="3"/>
    <cellStyle name="样式 1" xfId="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2">
    <pageSetUpPr fitToPage="1"/>
  </sheetPr>
  <dimension ref="A1:H21"/>
  <sheetViews>
    <sheetView zoomScaleNormal="100" zoomScaleSheetLayoutView="100" workbookViewId="0">
      <selection activeCell="A4" sqref="A4"/>
    </sheetView>
  </sheetViews>
  <sheetFormatPr defaultRowHeight="14.25"/>
  <cols>
    <col min="1" max="1" width="50.625" style="5" customWidth="1"/>
    <col min="2" max="2" width="4" style="5" customWidth="1"/>
    <col min="3" max="3" width="15.625" style="5" customWidth="1"/>
    <col min="4" max="4" width="50.625" style="5" customWidth="1"/>
    <col min="5" max="5" width="3.5" style="5" customWidth="1"/>
    <col min="6" max="6" width="15.625" style="5" customWidth="1"/>
    <col min="7" max="8" width="9" style="4"/>
    <col min="9" max="16384" width="9" style="5"/>
  </cols>
  <sheetData>
    <row r="1" spans="1:8">
      <c r="A1" s="52"/>
    </row>
    <row r="2" spans="1:8" s="2" customFormat="1" ht="18" customHeight="1">
      <c r="A2" s="173" t="s">
        <v>82</v>
      </c>
      <c r="B2" s="173"/>
      <c r="C2" s="173"/>
      <c r="D2" s="173"/>
      <c r="E2" s="173"/>
      <c r="F2" s="173"/>
      <c r="G2" s="1"/>
      <c r="H2" s="1"/>
    </row>
    <row r="3" spans="1:8" ht="9.9499999999999993" customHeight="1">
      <c r="A3" s="3"/>
      <c r="B3" s="3"/>
      <c r="C3" s="3"/>
      <c r="D3" s="3"/>
      <c r="E3" s="3"/>
      <c r="F3" s="50" t="s">
        <v>53</v>
      </c>
    </row>
    <row r="4" spans="1:8" ht="15" customHeight="1" thickBot="1">
      <c r="A4" s="155" t="s">
        <v>359</v>
      </c>
      <c r="B4" s="3"/>
      <c r="C4" s="3"/>
      <c r="D4" s="3"/>
      <c r="E4" s="3"/>
      <c r="F4" s="50" t="s">
        <v>52</v>
      </c>
    </row>
    <row r="5" spans="1:8" s="8" customFormat="1" ht="21.95" customHeight="1">
      <c r="A5" s="174" t="s">
        <v>0</v>
      </c>
      <c r="B5" s="175"/>
      <c r="C5" s="175"/>
      <c r="D5" s="175" t="s">
        <v>1</v>
      </c>
      <c r="E5" s="175"/>
      <c r="F5" s="176"/>
      <c r="G5" s="7"/>
      <c r="H5" s="7"/>
    </row>
    <row r="6" spans="1:8" s="8" customFormat="1" ht="21.95" customHeight="1">
      <c r="A6" s="82" t="s">
        <v>2</v>
      </c>
      <c r="B6" s="87" t="s">
        <v>3</v>
      </c>
      <c r="C6" s="84" t="s">
        <v>4</v>
      </c>
      <c r="D6" s="83" t="s">
        <v>2</v>
      </c>
      <c r="E6" s="87" t="s">
        <v>3</v>
      </c>
      <c r="F6" s="85" t="s">
        <v>4</v>
      </c>
      <c r="G6" s="7"/>
      <c r="H6" s="7"/>
    </row>
    <row r="7" spans="1:8" s="8" customFormat="1" ht="21.95" customHeight="1">
      <c r="A7" s="82" t="s">
        <v>5</v>
      </c>
      <c r="B7" s="84"/>
      <c r="C7" s="105" t="s">
        <v>6</v>
      </c>
      <c r="D7" s="83" t="s">
        <v>5</v>
      </c>
      <c r="E7" s="84"/>
      <c r="F7" s="86" t="s">
        <v>7</v>
      </c>
      <c r="G7" s="7"/>
      <c r="H7" s="7"/>
    </row>
    <row r="8" spans="1:8" s="8" customFormat="1" ht="21.95" customHeight="1">
      <c r="A8" s="60" t="s">
        <v>65</v>
      </c>
      <c r="B8" s="59" t="s">
        <v>6</v>
      </c>
      <c r="C8" s="106">
        <v>17409.95</v>
      </c>
      <c r="D8" s="62" t="s">
        <v>84</v>
      </c>
      <c r="E8" s="59" t="s">
        <v>113</v>
      </c>
      <c r="F8" s="64">
        <v>635.57000000000005</v>
      </c>
      <c r="G8" s="7"/>
      <c r="H8" s="7"/>
    </row>
    <row r="9" spans="1:8" s="8" customFormat="1" ht="21.95" customHeight="1">
      <c r="A9" s="65" t="s">
        <v>66</v>
      </c>
      <c r="B9" s="59" t="s">
        <v>7</v>
      </c>
      <c r="C9" s="106"/>
      <c r="D9" s="62" t="s">
        <v>85</v>
      </c>
      <c r="E9" s="59" t="s">
        <v>114</v>
      </c>
      <c r="F9" s="64"/>
      <c r="G9" s="7"/>
      <c r="H9" s="7"/>
    </row>
    <row r="10" spans="1:8" s="8" customFormat="1" ht="21.95" customHeight="1">
      <c r="A10" s="65" t="s">
        <v>67</v>
      </c>
      <c r="B10" s="59" t="s">
        <v>8</v>
      </c>
      <c r="C10" s="106"/>
      <c r="D10" s="62" t="s">
        <v>86</v>
      </c>
      <c r="E10" s="59" t="s">
        <v>20</v>
      </c>
      <c r="F10" s="64"/>
      <c r="G10" s="7"/>
      <c r="H10" s="7"/>
    </row>
    <row r="11" spans="1:8" s="8" customFormat="1" ht="21.95" customHeight="1">
      <c r="A11" s="65" t="s">
        <v>68</v>
      </c>
      <c r="B11" s="59" t="s">
        <v>9</v>
      </c>
      <c r="C11" s="106"/>
      <c r="D11" s="62" t="s">
        <v>87</v>
      </c>
      <c r="E11" s="59" t="s">
        <v>21</v>
      </c>
      <c r="F11" s="64"/>
      <c r="G11" s="7"/>
      <c r="H11" s="7"/>
    </row>
    <row r="12" spans="1:8" s="8" customFormat="1" ht="21.95" customHeight="1">
      <c r="A12" s="65" t="s">
        <v>80</v>
      </c>
      <c r="B12" s="59" t="s">
        <v>10</v>
      </c>
      <c r="C12" s="106"/>
      <c r="D12" s="62" t="s">
        <v>88</v>
      </c>
      <c r="E12" s="59" t="s">
        <v>22</v>
      </c>
      <c r="F12" s="64"/>
      <c r="G12" s="7"/>
      <c r="H12" s="7"/>
    </row>
    <row r="13" spans="1:8" s="8" customFormat="1" ht="21.95" customHeight="1">
      <c r="A13" s="65" t="s">
        <v>69</v>
      </c>
      <c r="B13" s="59" t="s">
        <v>11</v>
      </c>
      <c r="C13" s="106">
        <v>1406.95</v>
      </c>
      <c r="D13" s="62" t="s">
        <v>159</v>
      </c>
      <c r="E13" s="59" t="s">
        <v>23</v>
      </c>
      <c r="F13" s="64"/>
      <c r="G13" s="7"/>
      <c r="H13" s="7"/>
    </row>
    <row r="14" spans="1:8" s="8" customFormat="1" ht="21.95" customHeight="1">
      <c r="A14" s="66"/>
      <c r="B14" s="59" t="s">
        <v>12</v>
      </c>
      <c r="C14" s="106"/>
      <c r="D14" s="109" t="s">
        <v>115</v>
      </c>
      <c r="E14" s="59" t="s">
        <v>24</v>
      </c>
      <c r="F14" s="64">
        <v>78.41</v>
      </c>
      <c r="G14" s="7"/>
      <c r="H14" s="7"/>
    </row>
    <row r="15" spans="1:8" s="8" customFormat="1" ht="21.95" customHeight="1">
      <c r="A15" s="67"/>
      <c r="B15" s="59" t="s">
        <v>13</v>
      </c>
      <c r="C15" s="107"/>
      <c r="D15" s="73" t="s">
        <v>116</v>
      </c>
      <c r="E15" s="59" t="s">
        <v>25</v>
      </c>
      <c r="F15" s="146">
        <v>13167.79</v>
      </c>
      <c r="G15" s="7"/>
      <c r="H15" s="7"/>
    </row>
    <row r="16" spans="1:8" s="8" customFormat="1" ht="21.95" customHeight="1">
      <c r="A16" s="70" t="s">
        <v>28</v>
      </c>
      <c r="B16" s="59" t="s">
        <v>14</v>
      </c>
      <c r="C16" s="110">
        <f>SUM(C8:C15)</f>
        <v>18816.900000000001</v>
      </c>
      <c r="D16" s="71" t="s">
        <v>30</v>
      </c>
      <c r="E16" s="59" t="s">
        <v>26</v>
      </c>
      <c r="F16" s="110">
        <f>SUM(F8:F15)</f>
        <v>13881.77</v>
      </c>
      <c r="G16" s="7"/>
      <c r="H16" s="7"/>
    </row>
    <row r="17" spans="1:8" s="8" customFormat="1" ht="21.95" customHeight="1">
      <c r="A17" s="67" t="s">
        <v>70</v>
      </c>
      <c r="B17" s="59" t="s">
        <v>15</v>
      </c>
      <c r="C17" s="106"/>
      <c r="D17" s="73" t="s">
        <v>71</v>
      </c>
      <c r="E17" s="59" t="s">
        <v>27</v>
      </c>
      <c r="F17" s="74"/>
      <c r="G17" s="7"/>
      <c r="H17" s="7"/>
    </row>
    <row r="18" spans="1:8" s="8" customFormat="1" ht="21.95" customHeight="1">
      <c r="A18" s="67" t="s">
        <v>83</v>
      </c>
      <c r="B18" s="59" t="s">
        <v>16</v>
      </c>
      <c r="C18" s="106">
        <v>614.77</v>
      </c>
      <c r="D18" s="73" t="s">
        <v>72</v>
      </c>
      <c r="E18" s="59" t="s">
        <v>29</v>
      </c>
      <c r="F18" s="111">
        <v>5549.9</v>
      </c>
      <c r="G18" s="7"/>
      <c r="H18" s="7"/>
    </row>
    <row r="19" spans="1:8" s="8" customFormat="1" ht="21.95" customHeight="1">
      <c r="A19" s="75" t="s">
        <v>355</v>
      </c>
      <c r="B19" s="59" t="s">
        <v>17</v>
      </c>
      <c r="C19" s="108">
        <v>614.77</v>
      </c>
      <c r="D19" s="75" t="s">
        <v>356</v>
      </c>
      <c r="E19" s="59" t="s">
        <v>31</v>
      </c>
      <c r="F19" s="147">
        <v>5529.9</v>
      </c>
      <c r="G19" s="7"/>
      <c r="H19" s="7"/>
    </row>
    <row r="20" spans="1:8" ht="21.95" customHeight="1" thickBot="1">
      <c r="A20" s="79" t="s">
        <v>33</v>
      </c>
      <c r="B20" s="59" t="s">
        <v>18</v>
      </c>
      <c r="C20" s="112">
        <f>C18+C16</f>
        <v>19431.670000000002</v>
      </c>
      <c r="D20" s="80" t="s">
        <v>33</v>
      </c>
      <c r="E20" s="59" t="s">
        <v>32</v>
      </c>
      <c r="F20" s="113">
        <f>F18+F16</f>
        <v>19431.669999999998</v>
      </c>
    </row>
    <row r="21" spans="1:8" ht="29.25" customHeight="1">
      <c r="A21" s="177" t="s">
        <v>91</v>
      </c>
      <c r="B21" s="178"/>
      <c r="C21" s="178"/>
      <c r="D21" s="178"/>
      <c r="E21" s="178"/>
      <c r="F21" s="178"/>
    </row>
  </sheetData>
  <mergeCells count="4">
    <mergeCell ref="A2:F2"/>
    <mergeCell ref="A5:C5"/>
    <mergeCell ref="D5:F5"/>
    <mergeCell ref="A21:F21"/>
  </mergeCells>
  <phoneticPr fontId="3" type="noConversion"/>
  <printOptions horizontalCentered="1"/>
  <pageMargins left="0.35433070866141736" right="0.35433070866141736" top="0.59055118110236227" bottom="0.78740157480314965" header="0.51181102362204722" footer="0.19685039370078741"/>
  <pageSetup paperSize="9" scale="94" orientation="landscape" horizontalDpi="300" verticalDpi="300" r:id="rId1"/>
  <headerFooter alignWithMargins="0">
    <oddFooter>&amp;C第 &amp;P 页</oddFooter>
  </headerFooter>
  <ignoredErrors>
    <ignoredError sqref="A7:F7 B8:B14" numberStoredAsText="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J27"/>
  <sheetViews>
    <sheetView zoomScaleNormal="100" zoomScaleSheetLayoutView="160" workbookViewId="0">
      <selection activeCell="A10" sqref="A10"/>
    </sheetView>
  </sheetViews>
  <sheetFormatPr defaultRowHeight="14.25"/>
  <cols>
    <col min="1" max="1" width="11.5" style="11" customWidth="1"/>
    <col min="2" max="2" width="30.125" style="11" customWidth="1"/>
    <col min="3" max="3" width="17.75" style="11" customWidth="1"/>
    <col min="4" max="4" width="18.5" style="11" customWidth="1"/>
    <col min="5" max="9" width="13.625" style="11" customWidth="1"/>
    <col min="10" max="16384" width="9" style="11"/>
  </cols>
  <sheetData>
    <row r="1" spans="1:10" s="9" customFormat="1" ht="20.25">
      <c r="A1" s="179" t="s">
        <v>89</v>
      </c>
      <c r="B1" s="179"/>
      <c r="C1" s="179"/>
      <c r="D1" s="179"/>
      <c r="E1" s="179"/>
      <c r="F1" s="179"/>
      <c r="G1" s="179"/>
      <c r="H1" s="179"/>
      <c r="I1" s="179"/>
    </row>
    <row r="2" spans="1:10">
      <c r="A2" s="10"/>
      <c r="B2" s="10"/>
      <c r="C2" s="10"/>
      <c r="D2" s="10"/>
      <c r="E2" s="10"/>
      <c r="F2" s="10"/>
      <c r="G2" s="10"/>
      <c r="H2" s="10"/>
      <c r="I2" s="50" t="s">
        <v>54</v>
      </c>
    </row>
    <row r="3" spans="1:10" ht="15" thickBot="1">
      <c r="A3" s="155" t="s">
        <v>360</v>
      </c>
      <c r="B3" s="10"/>
      <c r="C3" s="10"/>
      <c r="D3" s="10"/>
      <c r="E3" s="12"/>
      <c r="F3" s="10"/>
      <c r="G3" s="10"/>
      <c r="H3" s="10"/>
      <c r="I3" s="50" t="s">
        <v>51</v>
      </c>
    </row>
    <row r="4" spans="1:10" s="14" customFormat="1" ht="22.5" customHeight="1">
      <c r="A4" s="191" t="s">
        <v>34</v>
      </c>
      <c r="B4" s="192"/>
      <c r="C4" s="183" t="s">
        <v>28</v>
      </c>
      <c r="D4" s="193" t="s">
        <v>58</v>
      </c>
      <c r="E4" s="183" t="s">
        <v>35</v>
      </c>
      <c r="F4" s="183" t="s">
        <v>36</v>
      </c>
      <c r="G4" s="183" t="s">
        <v>37</v>
      </c>
      <c r="H4" s="183" t="s">
        <v>81</v>
      </c>
      <c r="I4" s="180" t="s">
        <v>38</v>
      </c>
      <c r="J4" s="13"/>
    </row>
    <row r="5" spans="1:10" s="14" customFormat="1" ht="22.5" customHeight="1">
      <c r="A5" s="186" t="s">
        <v>107</v>
      </c>
      <c r="B5" s="188" t="s">
        <v>39</v>
      </c>
      <c r="C5" s="184"/>
      <c r="D5" s="194"/>
      <c r="E5" s="184"/>
      <c r="F5" s="184"/>
      <c r="G5" s="184"/>
      <c r="H5" s="184"/>
      <c r="I5" s="181"/>
      <c r="J5" s="13"/>
    </row>
    <row r="6" spans="1:10" s="14" customFormat="1" ht="22.5" customHeight="1">
      <c r="A6" s="187"/>
      <c r="B6" s="185"/>
      <c r="C6" s="185"/>
      <c r="D6" s="195"/>
      <c r="E6" s="185"/>
      <c r="F6" s="185"/>
      <c r="G6" s="185"/>
      <c r="H6" s="185"/>
      <c r="I6" s="182"/>
      <c r="J6" s="13"/>
    </row>
    <row r="7" spans="1:10" ht="22.5" customHeight="1">
      <c r="A7" s="196" t="s">
        <v>40</v>
      </c>
      <c r="B7" s="197"/>
      <c r="C7" s="15" t="s">
        <v>6</v>
      </c>
      <c r="D7" s="15" t="s">
        <v>7</v>
      </c>
      <c r="E7" s="15" t="s">
        <v>8</v>
      </c>
      <c r="F7" s="15" t="s">
        <v>9</v>
      </c>
      <c r="G7" s="15" t="s">
        <v>10</v>
      </c>
      <c r="H7" s="15" t="s">
        <v>11</v>
      </c>
      <c r="I7" s="53" t="s">
        <v>57</v>
      </c>
      <c r="J7" s="16"/>
    </row>
    <row r="8" spans="1:10" ht="22.5" customHeight="1">
      <c r="A8" s="198" t="s">
        <v>33</v>
      </c>
      <c r="B8" s="199"/>
      <c r="C8" s="126">
        <f>D8+I8</f>
        <v>18816.900000000001</v>
      </c>
      <c r="D8" s="126">
        <f>D9+D12+D16</f>
        <v>17409.95</v>
      </c>
      <c r="E8" s="126"/>
      <c r="F8" s="126"/>
      <c r="G8" s="126"/>
      <c r="H8" s="126"/>
      <c r="I8" s="126">
        <f>I9+I12+I16</f>
        <v>1406.95</v>
      </c>
      <c r="J8" s="16"/>
    </row>
    <row r="9" spans="1:10" ht="22.5" customHeight="1">
      <c r="A9" s="116">
        <v>201</v>
      </c>
      <c r="B9" s="117" t="s">
        <v>119</v>
      </c>
      <c r="C9" s="126">
        <f>D9+I9</f>
        <v>655.57</v>
      </c>
      <c r="D9" s="118">
        <v>655.57</v>
      </c>
      <c r="E9" s="39"/>
      <c r="F9" s="39"/>
      <c r="G9" s="39"/>
      <c r="H9" s="39"/>
      <c r="I9" s="40"/>
      <c r="J9" s="16"/>
    </row>
    <row r="10" spans="1:10" ht="22.5" customHeight="1">
      <c r="A10" s="115" t="s">
        <v>120</v>
      </c>
      <c r="B10" s="117" t="s">
        <v>121</v>
      </c>
      <c r="C10" s="126">
        <f>D10+I10</f>
        <v>655.57</v>
      </c>
      <c r="D10" s="118">
        <v>655.57</v>
      </c>
      <c r="E10" s="39"/>
      <c r="F10" s="39"/>
      <c r="G10" s="39"/>
      <c r="H10" s="39"/>
      <c r="I10" s="40"/>
      <c r="J10" s="16"/>
    </row>
    <row r="11" spans="1:10" ht="22.5" customHeight="1">
      <c r="A11" s="114" t="s">
        <v>122</v>
      </c>
      <c r="B11" s="117" t="s">
        <v>123</v>
      </c>
      <c r="C11" s="126">
        <f t="shared" ref="C11:C20" si="0">D11</f>
        <v>655.57</v>
      </c>
      <c r="D11" s="118">
        <v>655.57</v>
      </c>
      <c r="E11" s="39"/>
      <c r="F11" s="39"/>
      <c r="G11" s="39"/>
      <c r="H11" s="39"/>
      <c r="I11" s="40"/>
      <c r="J11" s="16"/>
    </row>
    <row r="12" spans="1:10" ht="22.5" customHeight="1">
      <c r="A12" s="114" t="s">
        <v>124</v>
      </c>
      <c r="B12" s="117" t="s">
        <v>125</v>
      </c>
      <c r="C12" s="126">
        <f t="shared" si="0"/>
        <v>78.41</v>
      </c>
      <c r="D12" s="118">
        <f>D13+D15</f>
        <v>78.41</v>
      </c>
      <c r="E12" s="39"/>
      <c r="F12" s="39"/>
      <c r="G12" s="39"/>
      <c r="H12" s="39"/>
      <c r="I12" s="40"/>
      <c r="J12" s="16"/>
    </row>
    <row r="13" spans="1:10" ht="22.5" customHeight="1">
      <c r="A13" s="114" t="s">
        <v>126</v>
      </c>
      <c r="B13" s="117" t="s">
        <v>127</v>
      </c>
      <c r="C13" s="126">
        <f t="shared" si="0"/>
        <v>78.41</v>
      </c>
      <c r="D13" s="118">
        <v>78.41</v>
      </c>
      <c r="E13" s="39"/>
      <c r="F13" s="39"/>
      <c r="G13" s="39"/>
      <c r="H13" s="39"/>
      <c r="I13" s="40"/>
      <c r="J13" s="16"/>
    </row>
    <row r="14" spans="1:10" ht="22.5" customHeight="1">
      <c r="A14" s="114" t="s">
        <v>128</v>
      </c>
      <c r="B14" s="117" t="s">
        <v>129</v>
      </c>
      <c r="C14" s="126">
        <f t="shared" si="0"/>
        <v>78.41</v>
      </c>
      <c r="D14" s="118">
        <v>78.41</v>
      </c>
      <c r="E14" s="39"/>
      <c r="F14" s="39"/>
      <c r="G14" s="39"/>
      <c r="H14" s="39"/>
      <c r="I14" s="40"/>
      <c r="J14" s="16"/>
    </row>
    <row r="15" spans="1:10" ht="22.5" hidden="1" customHeight="1">
      <c r="A15" s="114" t="s">
        <v>130</v>
      </c>
      <c r="B15" s="117" t="s">
        <v>131</v>
      </c>
      <c r="C15" s="126">
        <f t="shared" si="0"/>
        <v>0</v>
      </c>
      <c r="D15" s="118"/>
      <c r="E15" s="39"/>
      <c r="F15" s="39"/>
      <c r="G15" s="39"/>
      <c r="H15" s="39"/>
      <c r="I15" s="40"/>
      <c r="J15" s="16"/>
    </row>
    <row r="16" spans="1:10" ht="22.5" customHeight="1">
      <c r="A16" s="114" t="s">
        <v>134</v>
      </c>
      <c r="B16" s="117" t="s">
        <v>135</v>
      </c>
      <c r="C16" s="126">
        <f>D16+I16</f>
        <v>18082.920000000002</v>
      </c>
      <c r="D16" s="126">
        <f>D17+D22</f>
        <v>16675.97</v>
      </c>
      <c r="E16" s="118"/>
      <c r="F16" s="118"/>
      <c r="G16" s="118"/>
      <c r="H16" s="118"/>
      <c r="I16" s="126">
        <f>I17+I21</f>
        <v>1406.95</v>
      </c>
      <c r="J16" s="16"/>
    </row>
    <row r="17" spans="1:10" ht="22.5" customHeight="1">
      <c r="A17" s="114" t="s">
        <v>136</v>
      </c>
      <c r="B17" s="117" t="s">
        <v>137</v>
      </c>
      <c r="C17" s="126">
        <f t="shared" si="0"/>
        <v>4508.07</v>
      </c>
      <c r="D17" s="118">
        <v>4508.07</v>
      </c>
      <c r="E17" s="39"/>
      <c r="F17" s="39"/>
      <c r="G17" s="39"/>
      <c r="H17" s="39"/>
      <c r="I17" s="153">
        <v>1406.95</v>
      </c>
      <c r="J17" s="16"/>
    </row>
    <row r="18" spans="1:10" ht="22.5" customHeight="1">
      <c r="A18" s="114" t="s">
        <v>138</v>
      </c>
      <c r="B18" s="117" t="s">
        <v>139</v>
      </c>
      <c r="C18" s="126">
        <f t="shared" si="0"/>
        <v>370.03</v>
      </c>
      <c r="D18" s="118">
        <v>370.03</v>
      </c>
      <c r="E18" s="39"/>
      <c r="F18" s="39"/>
      <c r="G18" s="39"/>
      <c r="H18" s="39"/>
      <c r="I18" s="154"/>
      <c r="J18" s="16"/>
    </row>
    <row r="19" spans="1:10" ht="22.5" customHeight="1">
      <c r="A19" s="114">
        <v>2140105</v>
      </c>
      <c r="B19" s="117" t="s">
        <v>357</v>
      </c>
      <c r="C19" s="126">
        <f t="shared" si="0"/>
        <v>3416</v>
      </c>
      <c r="D19" s="118">
        <v>3416</v>
      </c>
      <c r="E19" s="39"/>
      <c r="F19" s="39"/>
      <c r="G19" s="39"/>
      <c r="H19" s="39"/>
      <c r="I19" s="153"/>
      <c r="J19" s="16"/>
    </row>
    <row r="20" spans="1:10" ht="22.5" customHeight="1">
      <c r="A20" s="114" t="s">
        <v>140</v>
      </c>
      <c r="B20" s="117" t="s">
        <v>141</v>
      </c>
      <c r="C20" s="126">
        <f t="shared" si="0"/>
        <v>419.04</v>
      </c>
      <c r="D20" s="118">
        <v>419.04</v>
      </c>
      <c r="E20" s="39"/>
      <c r="F20" s="39"/>
      <c r="G20" s="39"/>
      <c r="H20" s="39"/>
      <c r="I20" s="153">
        <v>1406.95</v>
      </c>
      <c r="J20" s="16"/>
    </row>
    <row r="21" spans="1:10" ht="22.5" customHeight="1">
      <c r="A21" s="114">
        <v>2140199</v>
      </c>
      <c r="B21" s="127" t="s">
        <v>160</v>
      </c>
      <c r="C21" s="126">
        <f>D21+I21</f>
        <v>303</v>
      </c>
      <c r="D21" s="118">
        <v>303</v>
      </c>
      <c r="E21" s="39"/>
      <c r="F21" s="39"/>
      <c r="G21" s="39"/>
      <c r="H21" s="39"/>
      <c r="I21" s="40"/>
      <c r="J21" s="16"/>
    </row>
    <row r="22" spans="1:10" ht="22.5" customHeight="1" thickBot="1">
      <c r="A22" s="114">
        <v>21406</v>
      </c>
      <c r="B22" s="17" t="s">
        <v>351</v>
      </c>
      <c r="C22" s="150">
        <f>D22+I22</f>
        <v>12167.9</v>
      </c>
      <c r="D22" s="150">
        <v>12167.9</v>
      </c>
      <c r="E22" s="39"/>
      <c r="F22" s="39"/>
      <c r="G22" s="39"/>
      <c r="H22" s="39"/>
      <c r="I22" s="40"/>
      <c r="J22" s="16"/>
    </row>
    <row r="23" spans="1:10" ht="22.5" customHeight="1" thickBot="1">
      <c r="A23" s="114">
        <v>2140601</v>
      </c>
      <c r="B23" s="148" t="s">
        <v>358</v>
      </c>
      <c r="C23" s="150">
        <f t="shared" ref="C23:C24" si="1">D23+I23</f>
        <v>10000</v>
      </c>
      <c r="D23" s="151">
        <v>10000</v>
      </c>
      <c r="E23" s="39"/>
      <c r="F23" s="39"/>
      <c r="G23" s="39"/>
      <c r="H23" s="39"/>
      <c r="I23" s="40"/>
      <c r="J23" s="16"/>
    </row>
    <row r="24" spans="1:10" ht="22.5" customHeight="1" thickBot="1">
      <c r="A24" s="114">
        <v>2140602</v>
      </c>
      <c r="B24" s="149" t="s">
        <v>352</v>
      </c>
      <c r="C24" s="150">
        <f t="shared" si="1"/>
        <v>2167.9</v>
      </c>
      <c r="D24" s="152">
        <v>2167.9</v>
      </c>
      <c r="E24" s="41"/>
      <c r="F24" s="41"/>
      <c r="G24" s="41"/>
      <c r="H24" s="41"/>
      <c r="I24" s="42"/>
      <c r="J24" s="16"/>
    </row>
    <row r="25" spans="1:10" ht="30.75" customHeight="1">
      <c r="A25" s="189" t="s">
        <v>90</v>
      </c>
      <c r="B25" s="190"/>
      <c r="C25" s="190"/>
      <c r="D25" s="190"/>
      <c r="E25" s="190"/>
      <c r="F25" s="190"/>
      <c r="G25" s="190"/>
      <c r="H25" s="190"/>
      <c r="I25" s="190"/>
    </row>
    <row r="26" spans="1:10">
      <c r="A26" s="18"/>
    </row>
    <row r="27" spans="1:10">
      <c r="A27" s="18"/>
    </row>
  </sheetData>
  <mergeCells count="14">
    <mergeCell ref="A25:I25"/>
    <mergeCell ref="A4:B4"/>
    <mergeCell ref="D4:D6"/>
    <mergeCell ref="A7:B7"/>
    <mergeCell ref="A8:B8"/>
    <mergeCell ref="E4:E6"/>
    <mergeCell ref="C4:C6"/>
    <mergeCell ref="A1:I1"/>
    <mergeCell ref="I4:I6"/>
    <mergeCell ref="F4:F6"/>
    <mergeCell ref="G4:G6"/>
    <mergeCell ref="H4:H6"/>
    <mergeCell ref="A5:A6"/>
    <mergeCell ref="B5:B6"/>
  </mergeCells>
  <phoneticPr fontId="3" type="noConversion"/>
  <printOptions horizontalCentered="1"/>
  <pageMargins left="0.35433070866141736" right="0.35433070866141736" top="0.78740157480314965" bottom="0.78740157480314965" header="0.51181102362204722" footer="0.19685039370078741"/>
  <pageSetup paperSize="9" scale="88"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4">
    <pageSetUpPr fitToPage="1"/>
  </sheetPr>
  <dimension ref="A1:I32"/>
  <sheetViews>
    <sheetView topLeftCell="A7" zoomScaleNormal="100" workbookViewId="0">
      <selection activeCell="B26" sqref="B26:B28"/>
    </sheetView>
  </sheetViews>
  <sheetFormatPr defaultRowHeight="14.25"/>
  <cols>
    <col min="1" max="1" width="11.625" style="11" customWidth="1"/>
    <col min="2" max="2" width="27" style="11" customWidth="1"/>
    <col min="3" max="3" width="14.375" style="11" customWidth="1"/>
    <col min="4" max="8" width="14.625" style="11" customWidth="1"/>
    <col min="9" max="9" width="9" style="11"/>
    <col min="10" max="10" width="12.625" style="11" customWidth="1"/>
    <col min="11" max="16384" width="9" style="11"/>
  </cols>
  <sheetData>
    <row r="1" spans="1:9" s="9" customFormat="1" ht="20.25">
      <c r="A1" s="179" t="s">
        <v>93</v>
      </c>
      <c r="B1" s="179"/>
      <c r="C1" s="179"/>
      <c r="D1" s="179"/>
      <c r="E1" s="179"/>
      <c r="F1" s="179"/>
      <c r="G1" s="179"/>
      <c r="H1" s="179"/>
    </row>
    <row r="2" spans="1:9">
      <c r="A2" s="10"/>
      <c r="B2" s="10"/>
      <c r="C2" s="10"/>
      <c r="D2" s="10"/>
      <c r="E2" s="10"/>
      <c r="F2" s="10"/>
      <c r="G2" s="10"/>
      <c r="H2" s="50" t="s">
        <v>56</v>
      </c>
    </row>
    <row r="3" spans="1:9" ht="15" thickBot="1">
      <c r="A3" s="155" t="s">
        <v>360</v>
      </c>
      <c r="B3" s="10"/>
      <c r="C3" s="10"/>
      <c r="D3" s="10"/>
      <c r="E3" s="12"/>
      <c r="F3" s="10"/>
      <c r="G3" s="10"/>
      <c r="H3" s="50" t="s">
        <v>51</v>
      </c>
    </row>
    <row r="4" spans="1:9" s="14" customFormat="1" ht="22.5" customHeight="1">
      <c r="A4" s="191" t="s">
        <v>34</v>
      </c>
      <c r="B4" s="192"/>
      <c r="C4" s="183" t="s">
        <v>30</v>
      </c>
      <c r="D4" s="183" t="s">
        <v>41</v>
      </c>
      <c r="E4" s="202" t="s">
        <v>42</v>
      </c>
      <c r="F4" s="202" t="s">
        <v>43</v>
      </c>
      <c r="G4" s="205" t="s">
        <v>44</v>
      </c>
      <c r="H4" s="206" t="s">
        <v>45</v>
      </c>
      <c r="I4" s="13"/>
    </row>
    <row r="5" spans="1:9" s="14" customFormat="1" ht="22.5" customHeight="1">
      <c r="A5" s="186" t="s">
        <v>107</v>
      </c>
      <c r="B5" s="188" t="s">
        <v>39</v>
      </c>
      <c r="C5" s="184"/>
      <c r="D5" s="184"/>
      <c r="E5" s="203"/>
      <c r="F5" s="203"/>
      <c r="G5" s="203"/>
      <c r="H5" s="207"/>
      <c r="I5" s="13"/>
    </row>
    <row r="6" spans="1:9" s="14" customFormat="1" ht="22.5" customHeight="1">
      <c r="A6" s="187"/>
      <c r="B6" s="185"/>
      <c r="C6" s="185"/>
      <c r="D6" s="185"/>
      <c r="E6" s="204"/>
      <c r="F6" s="204"/>
      <c r="G6" s="204"/>
      <c r="H6" s="208"/>
      <c r="I6" s="13"/>
    </row>
    <row r="7" spans="1:9" s="23" customFormat="1" ht="22.5" customHeight="1">
      <c r="A7" s="200" t="s">
        <v>40</v>
      </c>
      <c r="B7" s="201"/>
      <c r="C7" s="19" t="s">
        <v>6</v>
      </c>
      <c r="D7" s="19" t="s">
        <v>7</v>
      </c>
      <c r="E7" s="19" t="s">
        <v>8</v>
      </c>
      <c r="F7" s="20" t="s">
        <v>46</v>
      </c>
      <c r="G7" s="20" t="s">
        <v>47</v>
      </c>
      <c r="H7" s="21" t="s">
        <v>48</v>
      </c>
      <c r="I7" s="22"/>
    </row>
    <row r="8" spans="1:9" ht="22.5" customHeight="1">
      <c r="A8" s="198" t="s">
        <v>33</v>
      </c>
      <c r="B8" s="199"/>
      <c r="C8" s="118">
        <f>D8+E8</f>
        <v>13881.77</v>
      </c>
      <c r="D8" s="118">
        <f>D9+D12+D20</f>
        <v>502.66999999999996</v>
      </c>
      <c r="E8" s="129">
        <f>E20+E17+E9</f>
        <v>13379.1</v>
      </c>
      <c r="F8" s="39"/>
      <c r="G8" s="39"/>
      <c r="H8" s="40"/>
      <c r="I8" s="16"/>
    </row>
    <row r="9" spans="1:9" ht="22.5" customHeight="1">
      <c r="A9" s="122" t="s">
        <v>117</v>
      </c>
      <c r="B9" s="117" t="s">
        <v>119</v>
      </c>
      <c r="C9" s="118">
        <f>D9</f>
        <v>54.23</v>
      </c>
      <c r="D9" s="133">
        <v>54.23</v>
      </c>
      <c r="E9" s="133">
        <v>581.34</v>
      </c>
      <c r="F9" s="39"/>
      <c r="G9" s="39"/>
      <c r="H9" s="40"/>
      <c r="I9" s="16"/>
    </row>
    <row r="10" spans="1:9" ht="22.5" customHeight="1">
      <c r="A10" s="121" t="s">
        <v>120</v>
      </c>
      <c r="B10" s="117" t="s">
        <v>121</v>
      </c>
      <c r="C10" s="118">
        <f t="shared" ref="C10:C16" si="0">D10</f>
        <v>54.23</v>
      </c>
      <c r="D10" s="133">
        <v>54.23</v>
      </c>
      <c r="E10" s="133">
        <v>581.34</v>
      </c>
      <c r="F10" s="39"/>
      <c r="G10" s="39"/>
      <c r="H10" s="40"/>
      <c r="I10" s="16"/>
    </row>
    <row r="11" spans="1:9" ht="22.5" customHeight="1">
      <c r="A11" s="121" t="s">
        <v>122</v>
      </c>
      <c r="B11" s="117" t="s">
        <v>123</v>
      </c>
      <c r="C11" s="118">
        <f t="shared" si="0"/>
        <v>54.23</v>
      </c>
      <c r="D11" s="133">
        <v>54.23</v>
      </c>
      <c r="E11" s="133">
        <v>581.34</v>
      </c>
      <c r="F11" s="39"/>
      <c r="G11" s="39"/>
      <c r="H11" s="40"/>
      <c r="I11" s="16"/>
    </row>
    <row r="12" spans="1:9" ht="22.5" customHeight="1">
      <c r="A12" s="121" t="s">
        <v>124</v>
      </c>
      <c r="B12" s="117" t="s">
        <v>125</v>
      </c>
      <c r="C12" s="118">
        <f t="shared" si="0"/>
        <v>78.41</v>
      </c>
      <c r="D12" s="133">
        <f>D13+D15</f>
        <v>78.41</v>
      </c>
      <c r="E12" s="133" t="s">
        <v>118</v>
      </c>
      <c r="F12" s="39"/>
      <c r="G12" s="39"/>
      <c r="H12" s="40"/>
      <c r="I12" s="16"/>
    </row>
    <row r="13" spans="1:9" ht="22.5" customHeight="1">
      <c r="A13" s="121" t="s">
        <v>126</v>
      </c>
      <c r="B13" s="117" t="s">
        <v>127</v>
      </c>
      <c r="C13" s="118">
        <f t="shared" si="0"/>
        <v>78.41</v>
      </c>
      <c r="D13" s="133">
        <v>78.41</v>
      </c>
      <c r="E13" s="133" t="s">
        <v>118</v>
      </c>
      <c r="F13" s="128"/>
      <c r="G13" s="39"/>
      <c r="H13" s="40"/>
      <c r="I13" s="16"/>
    </row>
    <row r="14" spans="1:9" ht="22.5" customHeight="1">
      <c r="A14" s="121" t="s">
        <v>128</v>
      </c>
      <c r="B14" s="117" t="s">
        <v>129</v>
      </c>
      <c r="C14" s="118">
        <f t="shared" si="0"/>
        <v>78.41</v>
      </c>
      <c r="D14" s="133">
        <v>78.41</v>
      </c>
      <c r="E14" s="133" t="s">
        <v>118</v>
      </c>
      <c r="F14" s="119"/>
      <c r="G14" s="119"/>
      <c r="H14" s="120"/>
      <c r="I14" s="16"/>
    </row>
    <row r="15" spans="1:9" ht="22.5" hidden="1" customHeight="1">
      <c r="A15" s="121" t="s">
        <v>130</v>
      </c>
      <c r="B15" s="117" t="s">
        <v>131</v>
      </c>
      <c r="C15" s="118">
        <f t="shared" si="0"/>
        <v>0</v>
      </c>
      <c r="D15" s="133"/>
      <c r="E15" s="133" t="s">
        <v>118</v>
      </c>
      <c r="F15" s="119"/>
      <c r="G15" s="119"/>
      <c r="H15" s="120"/>
      <c r="I15" s="16"/>
    </row>
    <row r="16" spans="1:9" ht="22.5" hidden="1" customHeight="1">
      <c r="A16" s="121" t="s">
        <v>132</v>
      </c>
      <c r="B16" s="117" t="s">
        <v>133</v>
      </c>
      <c r="C16" s="118">
        <f t="shared" si="0"/>
        <v>0</v>
      </c>
      <c r="D16" s="133"/>
      <c r="E16" s="133" t="s">
        <v>118</v>
      </c>
      <c r="F16" s="119"/>
      <c r="G16" s="119"/>
      <c r="H16" s="120"/>
      <c r="I16" s="16"/>
    </row>
    <row r="17" spans="1:9" ht="22.5" hidden="1" customHeight="1">
      <c r="A17" s="121">
        <v>212</v>
      </c>
      <c r="B17" s="131" t="s">
        <v>164</v>
      </c>
      <c r="C17" s="118">
        <f>D17+E17</f>
        <v>0</v>
      </c>
      <c r="D17" s="118"/>
      <c r="E17" s="124"/>
      <c r="F17" s="119"/>
      <c r="G17" s="119"/>
      <c r="H17" s="120"/>
      <c r="I17" s="16"/>
    </row>
    <row r="18" spans="1:9" ht="22.5" hidden="1" customHeight="1">
      <c r="A18" s="121">
        <v>21203</v>
      </c>
      <c r="B18" s="127" t="s">
        <v>165</v>
      </c>
      <c r="C18" s="118">
        <f t="shared" ref="C18:C28" si="1">D18+E18</f>
        <v>0</v>
      </c>
      <c r="D18" s="118"/>
      <c r="E18" s="124"/>
      <c r="F18" s="119"/>
      <c r="G18" s="119"/>
      <c r="H18" s="120"/>
      <c r="I18" s="16"/>
    </row>
    <row r="19" spans="1:9" ht="22.5" hidden="1" customHeight="1">
      <c r="A19" s="121">
        <v>2120399</v>
      </c>
      <c r="B19" s="127" t="s">
        <v>166</v>
      </c>
      <c r="C19" s="118">
        <f t="shared" si="1"/>
        <v>0</v>
      </c>
      <c r="D19" s="118"/>
      <c r="E19" s="124"/>
      <c r="F19" s="119"/>
      <c r="G19" s="119"/>
      <c r="H19" s="120"/>
      <c r="I19" s="16"/>
    </row>
    <row r="20" spans="1:9" ht="22.5" customHeight="1">
      <c r="A20" s="121" t="s">
        <v>134</v>
      </c>
      <c r="B20" s="117" t="s">
        <v>135</v>
      </c>
      <c r="C20" s="118">
        <f t="shared" si="1"/>
        <v>13167.79</v>
      </c>
      <c r="D20" s="129">
        <f>D21</f>
        <v>370.03</v>
      </c>
      <c r="E20" s="118">
        <f>E21+E26</f>
        <v>12797.76</v>
      </c>
      <c r="F20" s="119"/>
      <c r="G20" s="119"/>
      <c r="H20" s="120"/>
      <c r="I20" s="16"/>
    </row>
    <row r="21" spans="1:9" ht="22.5" customHeight="1">
      <c r="A21" s="121" t="s">
        <v>136</v>
      </c>
      <c r="B21" s="117" t="s">
        <v>137</v>
      </c>
      <c r="C21" s="118">
        <f t="shared" si="1"/>
        <v>6529.79</v>
      </c>
      <c r="D21" s="118">
        <v>370.03</v>
      </c>
      <c r="E21" s="132">
        <f>SUM(E22:E25)</f>
        <v>6159.76</v>
      </c>
      <c r="F21" s="119"/>
      <c r="G21" s="119"/>
      <c r="H21" s="120"/>
      <c r="I21" s="16"/>
    </row>
    <row r="22" spans="1:9" ht="22.5" customHeight="1">
      <c r="A22" s="121" t="s">
        <v>138</v>
      </c>
      <c r="B22" s="131" t="s">
        <v>161</v>
      </c>
      <c r="C22" s="118">
        <f>D22</f>
        <v>370.03</v>
      </c>
      <c r="D22" s="118">
        <v>370.03</v>
      </c>
      <c r="E22" s="124" t="s">
        <v>118</v>
      </c>
      <c r="F22" s="119"/>
      <c r="G22" s="119"/>
      <c r="H22" s="120"/>
      <c r="I22" s="16"/>
    </row>
    <row r="23" spans="1:9" ht="22.5" customHeight="1">
      <c r="A23" s="121">
        <v>2140104</v>
      </c>
      <c r="B23" s="117" t="s">
        <v>361</v>
      </c>
      <c r="C23" s="118">
        <f t="shared" si="1"/>
        <v>3556</v>
      </c>
      <c r="D23" s="118"/>
      <c r="E23" s="132">
        <v>3556</v>
      </c>
      <c r="F23" s="119"/>
      <c r="G23" s="119"/>
      <c r="H23" s="120"/>
      <c r="I23" s="16"/>
    </row>
    <row r="24" spans="1:9" ht="22.5" customHeight="1">
      <c r="A24" s="121" t="s">
        <v>140</v>
      </c>
      <c r="B24" s="131" t="s">
        <v>162</v>
      </c>
      <c r="C24" s="118">
        <f t="shared" si="1"/>
        <v>1825.99</v>
      </c>
      <c r="D24" s="124"/>
      <c r="E24" s="118">
        <v>1825.99</v>
      </c>
      <c r="F24" s="119"/>
      <c r="G24" s="119"/>
      <c r="H24" s="120"/>
      <c r="I24" s="16"/>
    </row>
    <row r="25" spans="1:9" ht="22.5" customHeight="1">
      <c r="A25" s="121">
        <v>2140199</v>
      </c>
      <c r="B25" s="130" t="s">
        <v>163</v>
      </c>
      <c r="C25" s="118">
        <f t="shared" si="1"/>
        <v>777.77</v>
      </c>
      <c r="D25" s="119"/>
      <c r="E25" s="119">
        <v>777.77</v>
      </c>
      <c r="F25" s="119"/>
      <c r="G25" s="119"/>
      <c r="H25" s="120"/>
      <c r="I25" s="16"/>
    </row>
    <row r="26" spans="1:9" ht="22.5" customHeight="1">
      <c r="A26" s="114">
        <v>21406</v>
      </c>
      <c r="B26" s="17" t="s">
        <v>351</v>
      </c>
      <c r="C26" s="118">
        <f t="shared" si="1"/>
        <v>6638</v>
      </c>
      <c r="D26" s="119"/>
      <c r="E26" s="119">
        <f>E27+E28</f>
        <v>6638</v>
      </c>
      <c r="F26" s="119"/>
      <c r="G26" s="119"/>
      <c r="H26" s="120"/>
      <c r="I26" s="16"/>
    </row>
    <row r="27" spans="1:9" ht="22.5" customHeight="1">
      <c r="A27" s="114">
        <v>2140601</v>
      </c>
      <c r="B27" s="156" t="s">
        <v>358</v>
      </c>
      <c r="C27" s="118">
        <f t="shared" si="1"/>
        <v>4500</v>
      </c>
      <c r="D27" s="119"/>
      <c r="E27" s="119">
        <v>4500</v>
      </c>
      <c r="F27" s="119"/>
      <c r="G27" s="119"/>
      <c r="H27" s="120"/>
      <c r="I27" s="16"/>
    </row>
    <row r="28" spans="1:9" ht="22.5" customHeight="1" thickBot="1">
      <c r="A28" s="114">
        <v>2140602</v>
      </c>
      <c r="B28" s="157" t="s">
        <v>352</v>
      </c>
      <c r="C28" s="118">
        <f t="shared" si="1"/>
        <v>2138</v>
      </c>
      <c r="D28" s="41"/>
      <c r="E28" s="41">
        <v>2138</v>
      </c>
      <c r="F28" s="41"/>
      <c r="G28" s="41"/>
      <c r="H28" s="42"/>
      <c r="I28" s="16"/>
    </row>
    <row r="29" spans="1:9" ht="31.5" customHeight="1">
      <c r="A29" s="189" t="s">
        <v>92</v>
      </c>
      <c r="B29" s="190"/>
      <c r="C29" s="190"/>
      <c r="D29" s="190"/>
      <c r="E29" s="190"/>
      <c r="F29" s="190"/>
      <c r="G29" s="190"/>
      <c r="H29" s="190"/>
    </row>
    <row r="30" spans="1:9">
      <c r="A30" s="24"/>
    </row>
    <row r="31" spans="1:9">
      <c r="A31" s="25"/>
    </row>
    <row r="32" spans="1:9">
      <c r="A32" s="25"/>
    </row>
  </sheetData>
  <mergeCells count="13">
    <mergeCell ref="A7:B7"/>
    <mergeCell ref="A8:B8"/>
    <mergeCell ref="A29:H29"/>
    <mergeCell ref="A1:H1"/>
    <mergeCell ref="F4:F6"/>
    <mergeCell ref="G4:G6"/>
    <mergeCell ref="H4:H6"/>
    <mergeCell ref="A5:A6"/>
    <mergeCell ref="B5:B6"/>
    <mergeCell ref="A4:B4"/>
    <mergeCell ref="C4:C6"/>
    <mergeCell ref="D4:D6"/>
    <mergeCell ref="E4:E6"/>
  </mergeCells>
  <phoneticPr fontId="3" type="noConversion"/>
  <printOptions horizontalCentered="1"/>
  <pageMargins left="0.35433070866141736" right="0.35433070866141736" top="0.78740157480314965" bottom="0.78740157480314965" header="0.51181102362204722" footer="0.19685039370078741"/>
  <pageSetup paperSize="9" scale="88" orientation="landscape" r:id="rId1"/>
  <headerFooter alignWithMargins="0">
    <oddFooter>&amp;C第 &amp;P 页</oddFooter>
  </headerFooter>
  <ignoredErrors>
    <ignoredError sqref="C7:H7" numberStoredAsText="1"/>
  </ignoredErrors>
</worksheet>
</file>

<file path=xl/worksheets/sheet4.xml><?xml version="1.0" encoding="utf-8"?>
<worksheet xmlns="http://schemas.openxmlformats.org/spreadsheetml/2006/main" xmlns:r="http://schemas.openxmlformats.org/officeDocument/2006/relationships">
  <sheetPr codeName="Sheet5">
    <pageSetUpPr fitToPage="1"/>
  </sheetPr>
  <dimension ref="A1:J22"/>
  <sheetViews>
    <sheetView zoomScaleNormal="100" zoomScaleSheetLayoutView="100" workbookViewId="0">
      <selection activeCell="G21" sqref="G21"/>
    </sheetView>
  </sheetViews>
  <sheetFormatPr defaultRowHeight="14.25"/>
  <cols>
    <col min="1" max="1" width="36.375" style="5" customWidth="1"/>
    <col min="2" max="2" width="4" style="5" customWidth="1"/>
    <col min="3" max="3" width="15.625" style="5" customWidth="1"/>
    <col min="4" max="4" width="35.75" style="5" customWidth="1"/>
    <col min="5" max="5" width="3.5" style="5" customWidth="1"/>
    <col min="6" max="6" width="15.625" style="5" customWidth="1"/>
    <col min="7" max="7" width="13.875" style="5" customWidth="1"/>
    <col min="8" max="8" width="15.625" style="5" customWidth="1"/>
    <col min="9" max="10" width="9" style="4"/>
    <col min="11" max="16384" width="9" style="5"/>
  </cols>
  <sheetData>
    <row r="1" spans="1:10">
      <c r="A1" s="52"/>
    </row>
    <row r="2" spans="1:10" s="2" customFormat="1" ht="18" customHeight="1">
      <c r="A2" s="173" t="s">
        <v>94</v>
      </c>
      <c r="B2" s="173"/>
      <c r="C2" s="173"/>
      <c r="D2" s="173"/>
      <c r="E2" s="173"/>
      <c r="F2" s="173"/>
      <c r="G2" s="173"/>
      <c r="H2" s="173"/>
      <c r="I2" s="1"/>
      <c r="J2" s="1"/>
    </row>
    <row r="3" spans="1:10" ht="9.9499999999999993" customHeight="1">
      <c r="A3" s="3"/>
      <c r="B3" s="3"/>
      <c r="C3" s="3"/>
      <c r="D3" s="3"/>
      <c r="E3" s="3"/>
      <c r="F3" s="3"/>
      <c r="G3" s="3"/>
      <c r="H3" s="50" t="s">
        <v>55</v>
      </c>
    </row>
    <row r="4" spans="1:10" ht="15" customHeight="1" thickBot="1">
      <c r="A4" s="6" t="s">
        <v>157</v>
      </c>
      <c r="B4" s="3"/>
      <c r="C4" s="3"/>
      <c r="D4" s="3"/>
      <c r="E4" s="3"/>
      <c r="F4" s="3"/>
      <c r="G4" s="3"/>
      <c r="H4" s="50" t="s">
        <v>51</v>
      </c>
    </row>
    <row r="5" spans="1:10" s="8" customFormat="1" ht="20.100000000000001" customHeight="1">
      <c r="A5" s="174" t="s">
        <v>0</v>
      </c>
      <c r="B5" s="175"/>
      <c r="C5" s="175"/>
      <c r="D5" s="175" t="s">
        <v>1</v>
      </c>
      <c r="E5" s="175"/>
      <c r="F5" s="209"/>
      <c r="G5" s="209"/>
      <c r="H5" s="176"/>
      <c r="I5" s="7"/>
      <c r="J5" s="7"/>
    </row>
    <row r="6" spans="1:10" s="8" customFormat="1" ht="31.5" customHeight="1">
      <c r="A6" s="82" t="s">
        <v>2</v>
      </c>
      <c r="B6" s="87" t="s">
        <v>3</v>
      </c>
      <c r="C6" s="99" t="s">
        <v>100</v>
      </c>
      <c r="D6" s="83" t="s">
        <v>2</v>
      </c>
      <c r="E6" s="87" t="s">
        <v>3</v>
      </c>
      <c r="F6" s="99" t="s">
        <v>50</v>
      </c>
      <c r="G6" s="103" t="s">
        <v>110</v>
      </c>
      <c r="H6" s="104" t="s">
        <v>111</v>
      </c>
      <c r="I6" s="7"/>
      <c r="J6" s="7"/>
    </row>
    <row r="7" spans="1:10" s="8" customFormat="1" ht="20.100000000000001" customHeight="1">
      <c r="A7" s="82" t="s">
        <v>5</v>
      </c>
      <c r="B7" s="84"/>
      <c r="C7" s="83" t="s">
        <v>6</v>
      </c>
      <c r="D7" s="83" t="s">
        <v>5</v>
      </c>
      <c r="E7" s="84"/>
      <c r="F7" s="100">
        <v>2</v>
      </c>
      <c r="G7" s="100">
        <v>3</v>
      </c>
      <c r="H7" s="101">
        <v>4</v>
      </c>
      <c r="I7" s="7"/>
      <c r="J7" s="7"/>
    </row>
    <row r="8" spans="1:10" s="8" customFormat="1" ht="20.100000000000001" customHeight="1">
      <c r="A8" s="60" t="s">
        <v>96</v>
      </c>
      <c r="B8" s="59" t="s">
        <v>6</v>
      </c>
      <c r="C8" s="106">
        <v>17409.95</v>
      </c>
      <c r="D8" s="62" t="s">
        <v>84</v>
      </c>
      <c r="E8" s="63">
        <v>15</v>
      </c>
      <c r="F8" s="158">
        <f>G8</f>
        <v>635.57000000000005</v>
      </c>
      <c r="G8" s="158">
        <v>635.57000000000005</v>
      </c>
      <c r="H8" s="64"/>
      <c r="I8" s="7"/>
      <c r="J8" s="7"/>
    </row>
    <row r="9" spans="1:10" s="8" customFormat="1" ht="20.100000000000001" customHeight="1">
      <c r="A9" s="65" t="s">
        <v>95</v>
      </c>
      <c r="B9" s="59" t="s">
        <v>7</v>
      </c>
      <c r="C9" s="61"/>
      <c r="D9" s="62" t="s">
        <v>85</v>
      </c>
      <c r="E9" s="63">
        <v>16</v>
      </c>
      <c r="F9" s="158"/>
      <c r="G9" s="158"/>
      <c r="H9" s="64"/>
      <c r="I9" s="7"/>
      <c r="J9" s="7"/>
    </row>
    <row r="10" spans="1:10" s="8" customFormat="1" ht="20.100000000000001" customHeight="1">
      <c r="A10" s="65"/>
      <c r="B10" s="59" t="s">
        <v>8</v>
      </c>
      <c r="C10" s="61"/>
      <c r="D10" s="62" t="s">
        <v>86</v>
      </c>
      <c r="E10" s="63">
        <v>17</v>
      </c>
      <c r="F10" s="158"/>
      <c r="G10" s="158"/>
      <c r="H10" s="64"/>
      <c r="I10" s="7"/>
      <c r="J10" s="7"/>
    </row>
    <row r="11" spans="1:10" s="8" customFormat="1" ht="20.100000000000001" customHeight="1">
      <c r="A11" s="65"/>
      <c r="B11" s="59" t="s">
        <v>9</v>
      </c>
      <c r="C11" s="61"/>
      <c r="D11" s="62" t="s">
        <v>87</v>
      </c>
      <c r="E11" s="63">
        <v>18</v>
      </c>
      <c r="F11" s="158"/>
      <c r="G11" s="158"/>
      <c r="H11" s="64"/>
      <c r="I11" s="7"/>
      <c r="J11" s="7"/>
    </row>
    <row r="12" spans="1:10" s="8" customFormat="1" ht="20.100000000000001" customHeight="1">
      <c r="A12" s="65"/>
      <c r="B12" s="59" t="s">
        <v>10</v>
      </c>
      <c r="C12" s="61"/>
      <c r="D12" s="62" t="s">
        <v>88</v>
      </c>
      <c r="E12" s="63">
        <v>19</v>
      </c>
      <c r="F12" s="158"/>
      <c r="G12" s="158"/>
      <c r="H12" s="64"/>
      <c r="I12" s="7"/>
      <c r="J12" s="7"/>
    </row>
    <row r="13" spans="1:10" s="8" customFormat="1" ht="20.100000000000001" customHeight="1">
      <c r="A13" s="65"/>
      <c r="B13" s="59" t="s">
        <v>11</v>
      </c>
      <c r="C13" s="61"/>
      <c r="D13" s="134" t="s">
        <v>159</v>
      </c>
      <c r="E13" s="63">
        <v>20</v>
      </c>
      <c r="F13" s="158">
        <f t="shared" ref="F13:F21" si="0">G13</f>
        <v>0</v>
      </c>
      <c r="G13" s="158"/>
      <c r="H13" s="64"/>
      <c r="I13" s="7"/>
      <c r="J13" s="7"/>
    </row>
    <row r="14" spans="1:10" s="8" customFormat="1" ht="20.100000000000001" customHeight="1">
      <c r="A14" s="66"/>
      <c r="B14" s="59" t="s">
        <v>12</v>
      </c>
      <c r="C14" s="61"/>
      <c r="D14" s="109" t="s">
        <v>115</v>
      </c>
      <c r="E14" s="63">
        <v>21</v>
      </c>
      <c r="F14" s="158">
        <f t="shared" si="0"/>
        <v>78.41</v>
      </c>
      <c r="G14" s="158">
        <v>78.41</v>
      </c>
      <c r="H14" s="64"/>
      <c r="I14" s="7"/>
      <c r="J14" s="7"/>
    </row>
    <row r="15" spans="1:10" s="8" customFormat="1" ht="20.100000000000001" customHeight="1">
      <c r="A15" s="67"/>
      <c r="B15" s="59" t="s">
        <v>13</v>
      </c>
      <c r="C15" s="68"/>
      <c r="D15" s="73" t="s">
        <v>116</v>
      </c>
      <c r="E15" s="63">
        <v>22</v>
      </c>
      <c r="F15" s="158">
        <f t="shared" si="0"/>
        <v>11444.07</v>
      </c>
      <c r="G15" s="125">
        <v>11444.07</v>
      </c>
      <c r="H15" s="69"/>
      <c r="I15" s="7"/>
      <c r="J15" s="7"/>
    </row>
    <row r="16" spans="1:10" s="8" customFormat="1" ht="20.100000000000001" customHeight="1">
      <c r="A16" s="70" t="s">
        <v>28</v>
      </c>
      <c r="B16" s="59" t="s">
        <v>14</v>
      </c>
      <c r="C16" s="123">
        <v>17409.95</v>
      </c>
      <c r="D16" s="71" t="s">
        <v>30</v>
      </c>
      <c r="E16" s="63">
        <v>23</v>
      </c>
      <c r="F16" s="159">
        <f t="shared" si="0"/>
        <v>12158.05</v>
      </c>
      <c r="G16" s="159">
        <f>SUM(G8:G15)</f>
        <v>12158.05</v>
      </c>
      <c r="H16" s="72"/>
      <c r="I16" s="7"/>
      <c r="J16" s="7"/>
    </row>
    <row r="17" spans="1:10" s="8" customFormat="1" ht="20.100000000000001" customHeight="1">
      <c r="A17" s="96" t="s">
        <v>97</v>
      </c>
      <c r="B17" s="59" t="s">
        <v>15</v>
      </c>
      <c r="C17" s="61">
        <v>298</v>
      </c>
      <c r="D17" s="98" t="s">
        <v>99</v>
      </c>
      <c r="E17" s="63">
        <v>24</v>
      </c>
      <c r="F17" s="158">
        <f t="shared" si="0"/>
        <v>5549.9</v>
      </c>
      <c r="G17" s="125">
        <v>5549.9</v>
      </c>
      <c r="H17" s="74"/>
      <c r="I17" s="7"/>
      <c r="J17" s="7"/>
    </row>
    <row r="18" spans="1:10" s="8" customFormat="1" ht="20.100000000000001" customHeight="1">
      <c r="A18" s="96" t="s">
        <v>109</v>
      </c>
      <c r="B18" s="59" t="s">
        <v>16</v>
      </c>
      <c r="C18" s="61">
        <v>298</v>
      </c>
      <c r="D18" s="73"/>
      <c r="E18" s="63">
        <v>25</v>
      </c>
      <c r="F18" s="158"/>
      <c r="G18" s="125"/>
      <c r="H18" s="74"/>
      <c r="I18" s="7"/>
      <c r="J18" s="7"/>
    </row>
    <row r="19" spans="1:10" s="8" customFormat="1" ht="20.100000000000001" customHeight="1">
      <c r="A19" s="97" t="s">
        <v>98</v>
      </c>
      <c r="B19" s="59" t="s">
        <v>17</v>
      </c>
      <c r="C19" s="76"/>
      <c r="D19" s="77"/>
      <c r="E19" s="63">
        <v>26</v>
      </c>
      <c r="F19" s="158"/>
      <c r="G19" s="125"/>
      <c r="H19" s="78"/>
      <c r="I19" s="7"/>
      <c r="J19" s="7"/>
    </row>
    <row r="20" spans="1:10" s="8" customFormat="1" ht="20.100000000000001" customHeight="1">
      <c r="A20" s="97"/>
      <c r="B20" s="59" t="s">
        <v>18</v>
      </c>
      <c r="C20" s="76"/>
      <c r="D20" s="77"/>
      <c r="E20" s="63">
        <v>27</v>
      </c>
      <c r="F20" s="158"/>
      <c r="G20" s="125"/>
      <c r="H20" s="78"/>
      <c r="I20" s="7"/>
      <c r="J20" s="7"/>
    </row>
    <row r="21" spans="1:10" ht="20.100000000000001" customHeight="1" thickBot="1">
      <c r="A21" s="79" t="s">
        <v>33</v>
      </c>
      <c r="B21" s="59" t="s">
        <v>19</v>
      </c>
      <c r="C21" s="112">
        <f>C17+C16</f>
        <v>17707.95</v>
      </c>
      <c r="D21" s="80" t="s">
        <v>33</v>
      </c>
      <c r="E21" s="63">
        <v>28</v>
      </c>
      <c r="F21" s="160">
        <f t="shared" si="0"/>
        <v>17707.949999999997</v>
      </c>
      <c r="G21" s="160">
        <f>G16+G17</f>
        <v>17707.949999999997</v>
      </c>
      <c r="H21" s="81"/>
    </row>
    <row r="22" spans="1:10" ht="29.25" customHeight="1">
      <c r="A22" s="210" t="s">
        <v>101</v>
      </c>
      <c r="B22" s="178"/>
      <c r="C22" s="178"/>
      <c r="D22" s="178"/>
      <c r="E22" s="178"/>
      <c r="F22" s="178"/>
      <c r="G22" s="211"/>
      <c r="H22" s="178"/>
    </row>
  </sheetData>
  <mergeCells count="4">
    <mergeCell ref="A2:H2"/>
    <mergeCell ref="A5:C5"/>
    <mergeCell ref="D5:H5"/>
    <mergeCell ref="A22:H22"/>
  </mergeCells>
  <phoneticPr fontId="3" type="noConversion"/>
  <printOptions horizontalCentered="1"/>
  <pageMargins left="0.35433070866141736" right="0.35433070866141736" top="0.59055118110236227" bottom="0.78740157480314965" header="0.51181102362204722" footer="0.19685039370078741"/>
  <pageSetup paperSize="9" scale="93"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dimension ref="A1:Q29"/>
  <sheetViews>
    <sheetView workbookViewId="0">
      <selection activeCell="N8" sqref="N8"/>
    </sheetView>
  </sheetViews>
  <sheetFormatPr defaultRowHeight="14.25"/>
  <cols>
    <col min="1" max="1" width="5.875" customWidth="1"/>
    <col min="2" max="2" width="2.125" customWidth="1"/>
    <col min="3" max="3" width="2" customWidth="1"/>
    <col min="4" max="4" width="15.375" customWidth="1"/>
    <col min="5" max="5" width="7" customWidth="1"/>
    <col min="6" max="6" width="4.5" customWidth="1"/>
    <col min="7" max="7" width="7.25" customWidth="1"/>
    <col min="8" max="8" width="7.875" customWidth="1"/>
    <col min="9" max="9" width="7" customWidth="1"/>
    <col min="10" max="10" width="9.625" customWidth="1"/>
    <col min="11" max="11" width="9.25" customWidth="1"/>
    <col min="12" max="12" width="8.5" customWidth="1"/>
    <col min="13" max="13" width="8.25" customWidth="1"/>
    <col min="14" max="14" width="7.25" customWidth="1"/>
    <col min="15" max="15" width="9" customWidth="1"/>
    <col min="16" max="16" width="10.125" customWidth="1"/>
    <col min="17" max="17" width="9.25" customWidth="1"/>
  </cols>
  <sheetData>
    <row r="1" spans="1:17" ht="19.5">
      <c r="A1" s="212" t="s">
        <v>169</v>
      </c>
      <c r="B1" s="212"/>
      <c r="C1" s="212"/>
      <c r="D1" s="212"/>
      <c r="E1" s="212"/>
      <c r="F1" s="212"/>
      <c r="G1" s="212"/>
      <c r="H1" s="212"/>
      <c r="I1" s="212"/>
      <c r="J1" s="212"/>
      <c r="K1" s="212"/>
      <c r="L1" s="212"/>
      <c r="M1" s="212"/>
      <c r="N1" s="212"/>
      <c r="O1" s="212"/>
      <c r="P1" s="212"/>
      <c r="Q1" s="212"/>
    </row>
    <row r="2" spans="1:17" ht="15">
      <c r="A2" s="142"/>
      <c r="B2" s="142"/>
      <c r="C2" s="142"/>
      <c r="D2" s="142"/>
      <c r="E2" s="142"/>
      <c r="F2" s="142"/>
      <c r="G2" s="142"/>
      <c r="H2" s="142"/>
      <c r="I2" s="142"/>
      <c r="J2" s="142"/>
      <c r="K2" s="142"/>
      <c r="L2" s="142"/>
      <c r="M2" s="142"/>
      <c r="N2" s="142"/>
      <c r="O2" s="142"/>
      <c r="P2" s="142"/>
      <c r="Q2" s="144" t="s">
        <v>324</v>
      </c>
    </row>
    <row r="3" spans="1:17" ht="15">
      <c r="A3" s="145" t="s">
        <v>167</v>
      </c>
      <c r="B3" s="142"/>
      <c r="C3" s="142"/>
      <c r="D3" s="142"/>
      <c r="E3" s="142"/>
      <c r="F3" s="142"/>
      <c r="G3" s="142"/>
      <c r="H3" s="142"/>
      <c r="I3" s="142"/>
      <c r="J3" s="142"/>
      <c r="K3" s="142"/>
      <c r="L3" s="142"/>
      <c r="M3" s="142"/>
      <c r="N3" s="142"/>
      <c r="O3" s="142"/>
      <c r="P3" s="142"/>
      <c r="Q3" s="144" t="s">
        <v>323</v>
      </c>
    </row>
    <row r="4" spans="1:17">
      <c r="A4" s="217" t="s">
        <v>362</v>
      </c>
      <c r="B4" s="215"/>
      <c r="C4" s="216"/>
      <c r="D4" s="161" t="s">
        <v>326</v>
      </c>
      <c r="E4" s="213" t="s">
        <v>327</v>
      </c>
      <c r="F4" s="215"/>
      <c r="G4" s="216"/>
      <c r="H4" s="213" t="s">
        <v>328</v>
      </c>
      <c r="I4" s="215"/>
      <c r="J4" s="216"/>
      <c r="K4" s="213" t="s">
        <v>329</v>
      </c>
      <c r="L4" s="215"/>
      <c r="M4" s="216"/>
      <c r="N4" s="213" t="s">
        <v>99</v>
      </c>
      <c r="O4" s="215"/>
      <c r="P4" s="215"/>
      <c r="Q4" s="214"/>
    </row>
    <row r="5" spans="1:17" ht="19.5">
      <c r="A5" s="213" t="s">
        <v>330</v>
      </c>
      <c r="B5" s="215"/>
      <c r="C5" s="216"/>
      <c r="D5" s="161" t="s">
        <v>118</v>
      </c>
      <c r="E5" s="161" t="s">
        <v>363</v>
      </c>
      <c r="F5" s="162" t="s">
        <v>354</v>
      </c>
      <c r="G5" s="162" t="s">
        <v>353</v>
      </c>
      <c r="H5" s="161" t="s">
        <v>363</v>
      </c>
      <c r="I5" s="161" t="s">
        <v>333</v>
      </c>
      <c r="J5" s="161" t="s">
        <v>334</v>
      </c>
      <c r="K5" s="161" t="s">
        <v>363</v>
      </c>
      <c r="L5" s="161" t="s">
        <v>333</v>
      </c>
      <c r="M5" s="161" t="s">
        <v>334</v>
      </c>
      <c r="N5" s="161" t="s">
        <v>363</v>
      </c>
      <c r="O5" s="161" t="s">
        <v>331</v>
      </c>
      <c r="P5" s="213" t="s">
        <v>332</v>
      </c>
      <c r="Q5" s="214"/>
    </row>
    <row r="6" spans="1:17">
      <c r="A6" s="161" t="s">
        <v>118</v>
      </c>
      <c r="B6" s="161" t="s">
        <v>118</v>
      </c>
      <c r="C6" s="161" t="s">
        <v>118</v>
      </c>
      <c r="D6" s="161" t="s">
        <v>118</v>
      </c>
      <c r="E6" s="161" t="s">
        <v>118</v>
      </c>
      <c r="F6" s="161" t="s">
        <v>118</v>
      </c>
      <c r="G6" s="161" t="s">
        <v>364</v>
      </c>
      <c r="H6" s="161" t="s">
        <v>118</v>
      </c>
      <c r="I6" s="161" t="s">
        <v>118</v>
      </c>
      <c r="J6" s="161" t="s">
        <v>364</v>
      </c>
      <c r="K6" s="161" t="s">
        <v>118</v>
      </c>
      <c r="L6" s="161" t="s">
        <v>364</v>
      </c>
      <c r="M6" s="161" t="s">
        <v>364</v>
      </c>
      <c r="N6" s="161" t="s">
        <v>118</v>
      </c>
      <c r="O6" s="161" t="s">
        <v>118</v>
      </c>
      <c r="P6" s="161" t="s">
        <v>335</v>
      </c>
      <c r="Q6" s="161" t="s">
        <v>336</v>
      </c>
    </row>
    <row r="7" spans="1:17">
      <c r="A7" s="163" t="s">
        <v>337</v>
      </c>
      <c r="B7" s="163" t="s">
        <v>338</v>
      </c>
      <c r="C7" s="163" t="s">
        <v>339</v>
      </c>
      <c r="D7" s="163" t="s">
        <v>40</v>
      </c>
      <c r="E7" s="163" t="s">
        <v>6</v>
      </c>
      <c r="F7" s="163" t="s">
        <v>7</v>
      </c>
      <c r="G7" s="163" t="s">
        <v>8</v>
      </c>
      <c r="H7" s="163" t="s">
        <v>9</v>
      </c>
      <c r="I7" s="163" t="s">
        <v>10</v>
      </c>
      <c r="J7" s="163" t="s">
        <v>11</v>
      </c>
      <c r="K7" s="163" t="s">
        <v>12</v>
      </c>
      <c r="L7" s="163" t="s">
        <v>13</v>
      </c>
      <c r="M7" s="163" t="s">
        <v>14</v>
      </c>
      <c r="N7" s="163" t="s">
        <v>15</v>
      </c>
      <c r="O7" s="163" t="s">
        <v>16</v>
      </c>
      <c r="P7" s="163" t="s">
        <v>17</v>
      </c>
      <c r="Q7" s="163" t="s">
        <v>18</v>
      </c>
    </row>
    <row r="8" spans="1:17">
      <c r="A8" s="163" t="s">
        <v>118</v>
      </c>
      <c r="B8" s="163" t="s">
        <v>118</v>
      </c>
      <c r="C8" s="163" t="s">
        <v>118</v>
      </c>
      <c r="D8" s="163" t="s">
        <v>33</v>
      </c>
      <c r="E8" s="164">
        <f>F8+G8</f>
        <v>298</v>
      </c>
      <c r="F8" s="164"/>
      <c r="G8" s="164">
        <v>298</v>
      </c>
      <c r="H8" s="164">
        <f>H9+H12+H20</f>
        <v>17409.949999999997</v>
      </c>
      <c r="I8" s="164">
        <f t="shared" ref="I8:L8" si="0">I9+I12+I20</f>
        <v>522.66999999999996</v>
      </c>
      <c r="J8" s="164">
        <f t="shared" si="0"/>
        <v>16887.28</v>
      </c>
      <c r="K8" s="164">
        <f>L8+M8</f>
        <v>12158.050000000001</v>
      </c>
      <c r="L8" s="164">
        <f t="shared" si="0"/>
        <v>502.66999999999996</v>
      </c>
      <c r="M8" s="164">
        <f t="shared" ref="M8" si="1">M9+M12+M20</f>
        <v>11655.380000000001</v>
      </c>
      <c r="N8" s="164">
        <f>O8+P8</f>
        <v>5549.9</v>
      </c>
      <c r="O8" s="164">
        <f t="shared" ref="O8:P8" si="2">O9+O12+O20</f>
        <v>20</v>
      </c>
      <c r="P8" s="164">
        <f t="shared" si="2"/>
        <v>5529.9</v>
      </c>
      <c r="Q8" s="163" t="s">
        <v>118</v>
      </c>
    </row>
    <row r="9" spans="1:17">
      <c r="A9" s="165" t="s">
        <v>117</v>
      </c>
      <c r="B9" s="166"/>
      <c r="C9" s="167"/>
      <c r="D9" s="168" t="s">
        <v>119</v>
      </c>
      <c r="E9" s="164"/>
      <c r="F9" s="164"/>
      <c r="G9" s="164"/>
      <c r="H9" s="164">
        <f t="shared" ref="H9:H29" si="3">I9+J9</f>
        <v>655.57</v>
      </c>
      <c r="I9" s="164">
        <v>74.23</v>
      </c>
      <c r="J9" s="164">
        <v>581.34</v>
      </c>
      <c r="K9" s="164">
        <f t="shared" ref="K9:K29" si="4">L9+M9</f>
        <v>635.57000000000005</v>
      </c>
      <c r="L9" s="164">
        <v>54.23</v>
      </c>
      <c r="M9" s="164">
        <v>581.34</v>
      </c>
      <c r="N9" s="164">
        <f t="shared" ref="N9:N29" si="5">O9+P9</f>
        <v>20</v>
      </c>
      <c r="O9" s="164">
        <v>20</v>
      </c>
      <c r="P9" s="164"/>
      <c r="Q9" s="163" t="s">
        <v>118</v>
      </c>
    </row>
    <row r="10" spans="1:17">
      <c r="A10" s="165" t="s">
        <v>120</v>
      </c>
      <c r="B10" s="166"/>
      <c r="C10" s="167"/>
      <c r="D10" s="168" t="s">
        <v>121</v>
      </c>
      <c r="E10" s="164"/>
      <c r="F10" s="164"/>
      <c r="G10" s="164"/>
      <c r="H10" s="164">
        <f t="shared" si="3"/>
        <v>655.57</v>
      </c>
      <c r="I10" s="164">
        <v>74.23</v>
      </c>
      <c r="J10" s="164">
        <v>581.34</v>
      </c>
      <c r="K10" s="164">
        <f t="shared" si="4"/>
        <v>635.57000000000005</v>
      </c>
      <c r="L10" s="164">
        <v>54.23</v>
      </c>
      <c r="M10" s="164">
        <v>581.34</v>
      </c>
      <c r="N10" s="164">
        <f t="shared" si="5"/>
        <v>20</v>
      </c>
      <c r="O10" s="164">
        <v>20</v>
      </c>
      <c r="P10" s="164"/>
      <c r="Q10" s="163" t="s">
        <v>118</v>
      </c>
    </row>
    <row r="11" spans="1:17">
      <c r="A11" s="163" t="s">
        <v>122</v>
      </c>
      <c r="B11" s="163" t="s">
        <v>118</v>
      </c>
      <c r="C11" s="163" t="s">
        <v>118</v>
      </c>
      <c r="D11" s="168" t="s">
        <v>123</v>
      </c>
      <c r="E11" s="164"/>
      <c r="F11" s="164" t="s">
        <v>118</v>
      </c>
      <c r="G11" s="164" t="s">
        <v>118</v>
      </c>
      <c r="H11" s="164">
        <f>I11+J11</f>
        <v>655.57</v>
      </c>
      <c r="I11" s="164">
        <v>74.23</v>
      </c>
      <c r="J11" s="164">
        <v>581.34</v>
      </c>
      <c r="K11" s="164">
        <f t="shared" si="4"/>
        <v>635.57000000000005</v>
      </c>
      <c r="L11" s="164">
        <v>54.23</v>
      </c>
      <c r="M11" s="164">
        <v>581.34</v>
      </c>
      <c r="N11" s="164">
        <f t="shared" si="5"/>
        <v>20</v>
      </c>
      <c r="O11" s="164">
        <v>20</v>
      </c>
      <c r="P11" s="164"/>
      <c r="Q11" s="163" t="s">
        <v>118</v>
      </c>
    </row>
    <row r="12" spans="1:17">
      <c r="A12" s="163" t="s">
        <v>124</v>
      </c>
      <c r="B12" s="163" t="s">
        <v>118</v>
      </c>
      <c r="C12" s="163" t="s">
        <v>118</v>
      </c>
      <c r="D12" s="168" t="s">
        <v>125</v>
      </c>
      <c r="E12" s="164"/>
      <c r="F12" s="164" t="s">
        <v>118</v>
      </c>
      <c r="G12" s="164" t="s">
        <v>118</v>
      </c>
      <c r="H12" s="164">
        <f>I12+J12</f>
        <v>78.41</v>
      </c>
      <c r="I12" s="164">
        <v>78.41</v>
      </c>
      <c r="J12" s="164"/>
      <c r="K12" s="164">
        <f t="shared" si="4"/>
        <v>78.41</v>
      </c>
      <c r="L12" s="164">
        <v>78.41</v>
      </c>
      <c r="M12" s="164"/>
      <c r="N12" s="164">
        <f t="shared" si="5"/>
        <v>0</v>
      </c>
      <c r="O12" s="164"/>
      <c r="P12" s="164"/>
      <c r="Q12" s="163" t="s">
        <v>118</v>
      </c>
    </row>
    <row r="13" spans="1:17">
      <c r="A13" s="163" t="s">
        <v>126</v>
      </c>
      <c r="B13" s="163" t="s">
        <v>118</v>
      </c>
      <c r="C13" s="163" t="s">
        <v>118</v>
      </c>
      <c r="D13" s="168" t="s">
        <v>127</v>
      </c>
      <c r="E13" s="164"/>
      <c r="F13" s="164" t="s">
        <v>118</v>
      </c>
      <c r="G13" s="164" t="s">
        <v>118</v>
      </c>
      <c r="H13" s="164">
        <f t="shared" si="3"/>
        <v>78.41</v>
      </c>
      <c r="I13" s="164">
        <v>78.41</v>
      </c>
      <c r="J13" s="164"/>
      <c r="K13" s="164">
        <f t="shared" si="4"/>
        <v>78.41</v>
      </c>
      <c r="L13" s="164">
        <v>78.41</v>
      </c>
      <c r="M13" s="164"/>
      <c r="N13" s="164">
        <f t="shared" si="5"/>
        <v>0</v>
      </c>
      <c r="O13" s="164"/>
      <c r="P13" s="164"/>
      <c r="Q13" s="163" t="s">
        <v>118</v>
      </c>
    </row>
    <row r="14" spans="1:17">
      <c r="A14" s="163" t="s">
        <v>128</v>
      </c>
      <c r="B14" s="163" t="s">
        <v>118</v>
      </c>
      <c r="C14" s="163" t="s">
        <v>118</v>
      </c>
      <c r="D14" s="168" t="s">
        <v>129</v>
      </c>
      <c r="E14" s="164"/>
      <c r="F14" s="164" t="s">
        <v>118</v>
      </c>
      <c r="G14" s="164" t="s">
        <v>118</v>
      </c>
      <c r="H14" s="164">
        <f t="shared" si="3"/>
        <v>78.41</v>
      </c>
      <c r="I14" s="164">
        <v>78.41</v>
      </c>
      <c r="J14" s="164"/>
      <c r="K14" s="164">
        <f t="shared" si="4"/>
        <v>78.41</v>
      </c>
      <c r="L14" s="164">
        <v>78.41</v>
      </c>
      <c r="M14" s="164"/>
      <c r="N14" s="164">
        <f t="shared" si="5"/>
        <v>0</v>
      </c>
      <c r="O14" s="164"/>
      <c r="P14" s="164"/>
      <c r="Q14" s="163" t="s">
        <v>118</v>
      </c>
    </row>
    <row r="15" spans="1:17" hidden="1">
      <c r="A15" s="163" t="s">
        <v>130</v>
      </c>
      <c r="B15" s="163" t="s">
        <v>118</v>
      </c>
      <c r="C15" s="163" t="s">
        <v>118</v>
      </c>
      <c r="D15" s="168" t="s">
        <v>131</v>
      </c>
      <c r="E15" s="164"/>
      <c r="F15" s="164" t="s">
        <v>118</v>
      </c>
      <c r="G15" s="164" t="s">
        <v>118</v>
      </c>
      <c r="H15" s="164" t="e">
        <f t="shared" si="3"/>
        <v>#VALUE!</v>
      </c>
      <c r="I15" s="164"/>
      <c r="J15" s="164" t="s">
        <v>118</v>
      </c>
      <c r="K15" s="164">
        <f t="shared" si="4"/>
        <v>0</v>
      </c>
      <c r="L15" s="164"/>
      <c r="M15" s="164"/>
      <c r="N15" s="164">
        <f t="shared" si="5"/>
        <v>0</v>
      </c>
      <c r="O15" s="164"/>
      <c r="P15" s="164"/>
      <c r="Q15" s="163" t="s">
        <v>118</v>
      </c>
    </row>
    <row r="16" spans="1:17" hidden="1">
      <c r="A16" s="163" t="s">
        <v>132</v>
      </c>
      <c r="B16" s="163" t="s">
        <v>118</v>
      </c>
      <c r="C16" s="163" t="s">
        <v>118</v>
      </c>
      <c r="D16" s="168" t="s">
        <v>133</v>
      </c>
      <c r="E16" s="164"/>
      <c r="F16" s="164" t="s">
        <v>118</v>
      </c>
      <c r="G16" s="164" t="s">
        <v>118</v>
      </c>
      <c r="H16" s="164" t="e">
        <f t="shared" si="3"/>
        <v>#VALUE!</v>
      </c>
      <c r="I16" s="164"/>
      <c r="J16" s="164" t="s">
        <v>118</v>
      </c>
      <c r="K16" s="164">
        <f t="shared" si="4"/>
        <v>0</v>
      </c>
      <c r="L16" s="164"/>
      <c r="M16" s="164"/>
      <c r="N16" s="164">
        <f t="shared" si="5"/>
        <v>0</v>
      </c>
      <c r="O16" s="164"/>
      <c r="P16" s="164"/>
      <c r="Q16" s="163" t="s">
        <v>118</v>
      </c>
    </row>
    <row r="17" spans="1:17" hidden="1">
      <c r="A17" s="163" t="s">
        <v>340</v>
      </c>
      <c r="B17" s="163" t="s">
        <v>118</v>
      </c>
      <c r="C17" s="163" t="s">
        <v>118</v>
      </c>
      <c r="D17" s="168" t="s">
        <v>341</v>
      </c>
      <c r="E17" s="164"/>
      <c r="F17" s="164" t="s">
        <v>118</v>
      </c>
      <c r="G17" s="164"/>
      <c r="H17" s="164" t="e">
        <f t="shared" si="3"/>
        <v>#VALUE!</v>
      </c>
      <c r="I17" s="164" t="s">
        <v>118</v>
      </c>
      <c r="J17" s="164" t="s">
        <v>118</v>
      </c>
      <c r="K17" s="164">
        <f t="shared" si="4"/>
        <v>0</v>
      </c>
      <c r="L17" s="164"/>
      <c r="M17" s="164"/>
      <c r="N17" s="164">
        <f t="shared" si="5"/>
        <v>0</v>
      </c>
      <c r="O17" s="164"/>
      <c r="P17" s="164"/>
      <c r="Q17" s="163" t="s">
        <v>118</v>
      </c>
    </row>
    <row r="18" spans="1:17" hidden="1">
      <c r="A18" s="163" t="s">
        <v>342</v>
      </c>
      <c r="B18" s="163" t="s">
        <v>118</v>
      </c>
      <c r="C18" s="163" t="s">
        <v>118</v>
      </c>
      <c r="D18" s="168" t="s">
        <v>343</v>
      </c>
      <c r="E18" s="164"/>
      <c r="F18" s="164" t="s">
        <v>118</v>
      </c>
      <c r="G18" s="164"/>
      <c r="H18" s="164" t="e">
        <f t="shared" si="3"/>
        <v>#VALUE!</v>
      </c>
      <c r="I18" s="164" t="s">
        <v>118</v>
      </c>
      <c r="J18" s="164" t="s">
        <v>118</v>
      </c>
      <c r="K18" s="164">
        <f t="shared" si="4"/>
        <v>0</v>
      </c>
      <c r="L18" s="164"/>
      <c r="M18" s="164"/>
      <c r="N18" s="164">
        <f t="shared" si="5"/>
        <v>0</v>
      </c>
      <c r="O18" s="164"/>
      <c r="P18" s="164"/>
      <c r="Q18" s="163" t="s">
        <v>118</v>
      </c>
    </row>
    <row r="19" spans="1:17" hidden="1">
      <c r="A19" s="163" t="s">
        <v>344</v>
      </c>
      <c r="B19" s="163" t="s">
        <v>118</v>
      </c>
      <c r="C19" s="163" t="s">
        <v>118</v>
      </c>
      <c r="D19" s="168" t="s">
        <v>345</v>
      </c>
      <c r="E19" s="164"/>
      <c r="F19" s="164" t="s">
        <v>118</v>
      </c>
      <c r="G19" s="164"/>
      <c r="H19" s="164" t="e">
        <f t="shared" si="3"/>
        <v>#VALUE!</v>
      </c>
      <c r="I19" s="164" t="s">
        <v>118</v>
      </c>
      <c r="J19" s="164" t="s">
        <v>118</v>
      </c>
      <c r="K19" s="164">
        <f t="shared" si="4"/>
        <v>0</v>
      </c>
      <c r="L19" s="164"/>
      <c r="M19" s="164"/>
      <c r="N19" s="164">
        <f t="shared" si="5"/>
        <v>0</v>
      </c>
      <c r="O19" s="164"/>
      <c r="P19" s="164"/>
      <c r="Q19" s="163" t="s">
        <v>118</v>
      </c>
    </row>
    <row r="20" spans="1:17">
      <c r="A20" s="163" t="s">
        <v>134</v>
      </c>
      <c r="B20" s="163" t="s">
        <v>118</v>
      </c>
      <c r="C20" s="163" t="s">
        <v>118</v>
      </c>
      <c r="D20" s="168" t="s">
        <v>135</v>
      </c>
      <c r="E20" s="164"/>
      <c r="F20" s="164" t="s">
        <v>118</v>
      </c>
      <c r="G20" s="164">
        <f>G21+G27</f>
        <v>298</v>
      </c>
      <c r="H20" s="164">
        <f t="shared" si="3"/>
        <v>16675.969999999998</v>
      </c>
      <c r="I20" s="164">
        <f>I21+I27</f>
        <v>370.03</v>
      </c>
      <c r="J20" s="164">
        <f>J21+J27</f>
        <v>16305.939999999999</v>
      </c>
      <c r="K20" s="164">
        <f t="shared" si="4"/>
        <v>11444.070000000002</v>
      </c>
      <c r="L20" s="164">
        <f t="shared" ref="L20:M20" si="6">L21+L27</f>
        <v>370.03</v>
      </c>
      <c r="M20" s="164">
        <f t="shared" si="6"/>
        <v>11074.04</v>
      </c>
      <c r="N20" s="164">
        <f t="shared" si="5"/>
        <v>5529.9</v>
      </c>
      <c r="O20" s="164"/>
      <c r="P20" s="164">
        <f t="shared" ref="P20" si="7">P21+P27</f>
        <v>5529.9</v>
      </c>
      <c r="Q20" s="163" t="s">
        <v>118</v>
      </c>
    </row>
    <row r="21" spans="1:17">
      <c r="A21" s="163" t="s">
        <v>136</v>
      </c>
      <c r="B21" s="163" t="s">
        <v>118</v>
      </c>
      <c r="C21" s="163" t="s">
        <v>118</v>
      </c>
      <c r="D21" s="168" t="s">
        <v>137</v>
      </c>
      <c r="E21" s="164"/>
      <c r="F21" s="164" t="s">
        <v>118</v>
      </c>
      <c r="G21" s="164">
        <f>SUM(G22:G26)</f>
        <v>298</v>
      </c>
      <c r="H21" s="164">
        <f t="shared" si="3"/>
        <v>4508.07</v>
      </c>
      <c r="I21" s="164">
        <f>SUM(I22:I26)</f>
        <v>370.03</v>
      </c>
      <c r="J21" s="164">
        <f>SUM(J23:J26)</f>
        <v>4138.04</v>
      </c>
      <c r="K21" s="164">
        <f t="shared" si="4"/>
        <v>4806.07</v>
      </c>
      <c r="L21" s="164">
        <f>SUM(L22:L26)</f>
        <v>370.03</v>
      </c>
      <c r="M21" s="164">
        <f>SUM(M22:M26)</f>
        <v>4436.04</v>
      </c>
      <c r="N21" s="164">
        <f t="shared" si="5"/>
        <v>0</v>
      </c>
      <c r="O21" s="164"/>
      <c r="P21" s="164">
        <f>SUM(P22:P26)</f>
        <v>0</v>
      </c>
      <c r="Q21" s="163" t="s">
        <v>118</v>
      </c>
    </row>
    <row r="22" spans="1:17">
      <c r="A22" s="163" t="s">
        <v>138</v>
      </c>
      <c r="B22" s="163" t="s">
        <v>118</v>
      </c>
      <c r="C22" s="163" t="s">
        <v>118</v>
      </c>
      <c r="D22" s="168" t="s">
        <v>139</v>
      </c>
      <c r="E22" s="164"/>
      <c r="F22" s="164" t="s">
        <v>118</v>
      </c>
      <c r="G22" s="164" t="s">
        <v>118</v>
      </c>
      <c r="H22" s="164">
        <f t="shared" si="3"/>
        <v>370.03</v>
      </c>
      <c r="I22" s="164">
        <v>370.03</v>
      </c>
      <c r="J22" s="164"/>
      <c r="K22" s="164">
        <f t="shared" si="4"/>
        <v>370.03</v>
      </c>
      <c r="L22" s="164">
        <v>370.03</v>
      </c>
      <c r="M22" s="164"/>
      <c r="N22" s="164">
        <f t="shared" si="5"/>
        <v>0</v>
      </c>
      <c r="O22" s="164"/>
      <c r="P22" s="164"/>
      <c r="Q22" s="163" t="s">
        <v>118</v>
      </c>
    </row>
    <row r="23" spans="1:17">
      <c r="A23" s="163" t="s">
        <v>346</v>
      </c>
      <c r="B23" s="163" t="s">
        <v>118</v>
      </c>
      <c r="C23" s="163" t="s">
        <v>118</v>
      </c>
      <c r="D23" s="168" t="s">
        <v>365</v>
      </c>
      <c r="E23" s="164"/>
      <c r="F23" s="164" t="s">
        <v>118</v>
      </c>
      <c r="G23" s="164"/>
      <c r="H23" s="164">
        <f t="shared" si="3"/>
        <v>3416</v>
      </c>
      <c r="I23" s="164"/>
      <c r="J23" s="164">
        <v>3416</v>
      </c>
      <c r="K23" s="164">
        <f t="shared" si="4"/>
        <v>3556</v>
      </c>
      <c r="L23" s="164"/>
      <c r="M23" s="164">
        <v>3556</v>
      </c>
      <c r="N23" s="164">
        <f t="shared" si="5"/>
        <v>0</v>
      </c>
      <c r="O23" s="164"/>
      <c r="P23" s="164"/>
      <c r="Q23" s="163" t="s">
        <v>118</v>
      </c>
    </row>
    <row r="24" spans="1:17" hidden="1">
      <c r="A24" s="163" t="s">
        <v>347</v>
      </c>
      <c r="B24" s="163" t="s">
        <v>118</v>
      </c>
      <c r="C24" s="163" t="s">
        <v>118</v>
      </c>
      <c r="D24" s="168" t="s">
        <v>348</v>
      </c>
      <c r="E24" s="164"/>
      <c r="F24" s="164" t="s">
        <v>118</v>
      </c>
      <c r="G24" s="164" t="s">
        <v>118</v>
      </c>
      <c r="H24" s="164" t="e">
        <f t="shared" si="3"/>
        <v>#VALUE!</v>
      </c>
      <c r="I24" s="164" t="s">
        <v>118</v>
      </c>
      <c r="J24" s="164"/>
      <c r="K24" s="164" t="e">
        <f t="shared" si="4"/>
        <v>#VALUE!</v>
      </c>
      <c r="L24" s="164" t="s">
        <v>118</v>
      </c>
      <c r="M24" s="164"/>
      <c r="N24" s="164">
        <f t="shared" si="5"/>
        <v>0</v>
      </c>
      <c r="O24" s="164"/>
      <c r="P24" s="164"/>
      <c r="Q24" s="163" t="s">
        <v>118</v>
      </c>
    </row>
    <row r="25" spans="1:17">
      <c r="A25" s="163" t="s">
        <v>140</v>
      </c>
      <c r="B25" s="163" t="s">
        <v>118</v>
      </c>
      <c r="C25" s="163" t="s">
        <v>118</v>
      </c>
      <c r="D25" s="168" t="s">
        <v>141</v>
      </c>
      <c r="E25" s="164"/>
      <c r="F25" s="164" t="s">
        <v>118</v>
      </c>
      <c r="G25" s="164">
        <v>140</v>
      </c>
      <c r="H25" s="164">
        <f t="shared" si="3"/>
        <v>419.04</v>
      </c>
      <c r="I25" s="164"/>
      <c r="J25" s="164">
        <v>419.04</v>
      </c>
      <c r="K25" s="164">
        <f t="shared" si="4"/>
        <v>419.04</v>
      </c>
      <c r="L25" s="164"/>
      <c r="M25" s="164">
        <v>419.04</v>
      </c>
      <c r="N25" s="164">
        <f t="shared" si="5"/>
        <v>0</v>
      </c>
      <c r="O25" s="164"/>
      <c r="P25" s="164"/>
      <c r="Q25" s="163" t="s">
        <v>118</v>
      </c>
    </row>
    <row r="26" spans="1:17">
      <c r="A26" s="163" t="s">
        <v>349</v>
      </c>
      <c r="B26" s="163" t="s">
        <v>118</v>
      </c>
      <c r="C26" s="163" t="s">
        <v>118</v>
      </c>
      <c r="D26" s="168" t="s">
        <v>350</v>
      </c>
      <c r="E26" s="164"/>
      <c r="F26" s="164" t="s">
        <v>118</v>
      </c>
      <c r="G26" s="164">
        <v>158</v>
      </c>
      <c r="H26" s="164">
        <f t="shared" si="3"/>
        <v>303</v>
      </c>
      <c r="I26" s="164"/>
      <c r="J26" s="164">
        <v>303</v>
      </c>
      <c r="K26" s="164">
        <f t="shared" si="4"/>
        <v>461</v>
      </c>
      <c r="L26" s="164"/>
      <c r="M26" s="164">
        <v>461</v>
      </c>
      <c r="N26" s="164">
        <f t="shared" si="5"/>
        <v>0</v>
      </c>
      <c r="O26" s="164"/>
      <c r="P26" s="164"/>
      <c r="Q26" s="163" t="s">
        <v>118</v>
      </c>
    </row>
    <row r="27" spans="1:17">
      <c r="A27" s="169">
        <v>21406</v>
      </c>
      <c r="B27" s="163" t="s">
        <v>118</v>
      </c>
      <c r="C27" s="163" t="s">
        <v>118</v>
      </c>
      <c r="D27" s="170" t="s">
        <v>351</v>
      </c>
      <c r="E27" s="164"/>
      <c r="F27" s="164" t="s">
        <v>118</v>
      </c>
      <c r="G27" s="164"/>
      <c r="H27" s="164">
        <f t="shared" si="3"/>
        <v>12167.9</v>
      </c>
      <c r="I27" s="164">
        <f>SUM(I28:I29)</f>
        <v>0</v>
      </c>
      <c r="J27" s="164">
        <f>SUM(J28:J29)</f>
        <v>12167.9</v>
      </c>
      <c r="K27" s="164">
        <f t="shared" si="4"/>
        <v>6638</v>
      </c>
      <c r="L27" s="164">
        <f t="shared" ref="L27:M27" si="8">SUM(L28:L29)</f>
        <v>0</v>
      </c>
      <c r="M27" s="164">
        <f t="shared" si="8"/>
        <v>6638</v>
      </c>
      <c r="N27" s="164">
        <f t="shared" si="5"/>
        <v>5529.9</v>
      </c>
      <c r="O27" s="164"/>
      <c r="P27" s="164">
        <f t="shared" ref="P27" si="9">SUM(P28:P29)</f>
        <v>5529.9</v>
      </c>
      <c r="Q27" s="163" t="s">
        <v>118</v>
      </c>
    </row>
    <row r="28" spans="1:17" ht="19.5">
      <c r="A28" s="169">
        <v>2140601</v>
      </c>
      <c r="B28" s="163" t="s">
        <v>118</v>
      </c>
      <c r="C28" s="163" t="s">
        <v>118</v>
      </c>
      <c r="D28" s="171" t="s">
        <v>366</v>
      </c>
      <c r="E28" s="164"/>
      <c r="F28" s="164" t="s">
        <v>118</v>
      </c>
      <c r="G28" s="164"/>
      <c r="H28" s="164">
        <f t="shared" si="3"/>
        <v>10000</v>
      </c>
      <c r="I28" s="164"/>
      <c r="J28" s="164">
        <v>10000</v>
      </c>
      <c r="K28" s="164">
        <f t="shared" si="4"/>
        <v>4500</v>
      </c>
      <c r="L28" s="164"/>
      <c r="M28" s="164">
        <v>4500</v>
      </c>
      <c r="N28" s="164">
        <f t="shared" si="5"/>
        <v>5500</v>
      </c>
      <c r="O28" s="164"/>
      <c r="P28" s="164">
        <v>5500</v>
      </c>
      <c r="Q28" s="164" t="s">
        <v>118</v>
      </c>
    </row>
    <row r="29" spans="1:17" ht="24" customHeight="1">
      <c r="A29" s="169">
        <v>2140602</v>
      </c>
      <c r="B29" s="163"/>
      <c r="C29" s="163"/>
      <c r="D29" s="171" t="s">
        <v>367</v>
      </c>
      <c r="E29" s="164">
        <f t="shared" ref="E29" si="10">F29+G29</f>
        <v>0</v>
      </c>
      <c r="F29" s="164"/>
      <c r="G29" s="164"/>
      <c r="H29" s="164">
        <f t="shared" si="3"/>
        <v>2167.9</v>
      </c>
      <c r="I29" s="164"/>
      <c r="J29" s="164">
        <v>2167.9</v>
      </c>
      <c r="K29" s="164">
        <f t="shared" si="4"/>
        <v>2138</v>
      </c>
      <c r="L29" s="164"/>
      <c r="M29" s="164">
        <v>2138</v>
      </c>
      <c r="N29" s="164">
        <f t="shared" si="5"/>
        <v>29.9</v>
      </c>
      <c r="O29" s="164"/>
      <c r="P29" s="164">
        <v>29.9</v>
      </c>
      <c r="Q29" s="164"/>
    </row>
  </sheetData>
  <mergeCells count="8">
    <mergeCell ref="A1:Q1"/>
    <mergeCell ref="P5:Q5"/>
    <mergeCell ref="N4:Q4"/>
    <mergeCell ref="K4:M4"/>
    <mergeCell ref="H4:J4"/>
    <mergeCell ref="E4:G4"/>
    <mergeCell ref="A4:C4"/>
    <mergeCell ref="A5:C5"/>
  </mergeCells>
  <phoneticPr fontId="42" type="noConversion"/>
  <pageMargins left="0.22" right="0.17"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I35"/>
  <sheetViews>
    <sheetView tabSelected="1" topLeftCell="A2" workbookViewId="0">
      <selection activeCell="H11" sqref="H11"/>
    </sheetView>
  </sheetViews>
  <sheetFormatPr defaultRowHeight="14.25"/>
  <cols>
    <col min="1" max="1" width="0.125" customWidth="1"/>
    <col min="2" max="2" width="15" customWidth="1"/>
  </cols>
  <sheetData>
    <row r="1" spans="1:9" ht="19.5">
      <c r="A1" s="212" t="s">
        <v>322</v>
      </c>
      <c r="B1" s="212"/>
      <c r="C1" s="212"/>
      <c r="D1" s="212"/>
      <c r="E1" s="212"/>
      <c r="F1" s="212"/>
      <c r="G1" s="212"/>
      <c r="H1" s="212"/>
      <c r="I1" s="212"/>
    </row>
    <row r="2" spans="1:9" ht="15">
      <c r="A2" s="135"/>
      <c r="B2" s="135"/>
      <c r="C2" s="135"/>
      <c r="D2" s="135"/>
      <c r="E2" s="135"/>
      <c r="F2" s="135"/>
      <c r="G2" s="135"/>
      <c r="H2" s="135"/>
      <c r="I2" s="141" t="s">
        <v>325</v>
      </c>
    </row>
    <row r="3" spans="1:9" ht="15.75" thickBot="1">
      <c r="A3" s="136" t="s">
        <v>167</v>
      </c>
      <c r="B3" s="135"/>
      <c r="C3" s="135"/>
      <c r="D3" s="135"/>
      <c r="E3" s="135"/>
      <c r="F3" s="135"/>
      <c r="G3" s="135"/>
      <c r="H3" s="135"/>
      <c r="I3" s="279" t="s">
        <v>370</v>
      </c>
    </row>
    <row r="4" spans="1:9">
      <c r="A4" s="221" t="s">
        <v>170</v>
      </c>
      <c r="B4" s="222"/>
      <c r="C4" s="223"/>
      <c r="D4" s="224" t="s">
        <v>171</v>
      </c>
      <c r="E4" s="225"/>
      <c r="F4" s="225"/>
      <c r="G4" s="225"/>
      <c r="H4" s="225"/>
      <c r="I4" s="226"/>
    </row>
    <row r="5" spans="1:9">
      <c r="A5" s="227" t="s">
        <v>168</v>
      </c>
      <c r="B5" s="227" t="s">
        <v>39</v>
      </c>
      <c r="C5" s="227" t="s">
        <v>172</v>
      </c>
      <c r="D5" s="227" t="s">
        <v>168</v>
      </c>
      <c r="E5" s="227" t="s">
        <v>39</v>
      </c>
      <c r="F5" s="227" t="s">
        <v>172</v>
      </c>
      <c r="G5" s="227" t="s">
        <v>168</v>
      </c>
      <c r="H5" s="218" t="s">
        <v>39</v>
      </c>
      <c r="I5" s="218" t="s">
        <v>172</v>
      </c>
    </row>
    <row r="6" spans="1:9">
      <c r="A6" s="228"/>
      <c r="B6" s="228" t="s">
        <v>118</v>
      </c>
      <c r="C6" s="228" t="s">
        <v>118</v>
      </c>
      <c r="D6" s="228" t="s">
        <v>118</v>
      </c>
      <c r="E6" s="228" t="s">
        <v>118</v>
      </c>
      <c r="F6" s="228" t="s">
        <v>118</v>
      </c>
      <c r="G6" s="228" t="s">
        <v>118</v>
      </c>
      <c r="H6" s="218" t="s">
        <v>118</v>
      </c>
      <c r="I6" s="218" t="s">
        <v>118</v>
      </c>
    </row>
    <row r="7" spans="1:9" ht="21.75" customHeight="1">
      <c r="A7" s="137" t="s">
        <v>215</v>
      </c>
      <c r="B7" s="138" t="s">
        <v>142</v>
      </c>
      <c r="C7" s="139">
        <f>C8+C9+C10+C11</f>
        <v>322.05</v>
      </c>
      <c r="D7" s="138" t="s">
        <v>216</v>
      </c>
      <c r="E7" s="138" t="s">
        <v>146</v>
      </c>
      <c r="F7" s="139">
        <f>SUM(F8:F34)</f>
        <v>13</v>
      </c>
      <c r="G7" s="138" t="s">
        <v>217</v>
      </c>
      <c r="H7" s="138" t="s">
        <v>218</v>
      </c>
      <c r="I7" s="140" t="s">
        <v>118</v>
      </c>
    </row>
    <row r="8" spans="1:9" ht="21.75" customHeight="1">
      <c r="A8" s="137" t="s">
        <v>219</v>
      </c>
      <c r="B8" s="138" t="s">
        <v>143</v>
      </c>
      <c r="C8" s="139">
        <v>153.66</v>
      </c>
      <c r="D8" s="138" t="s">
        <v>220</v>
      </c>
      <c r="E8" s="138" t="s">
        <v>147</v>
      </c>
      <c r="F8" s="139">
        <v>6.84</v>
      </c>
      <c r="G8" s="138" t="s">
        <v>221</v>
      </c>
      <c r="H8" s="138" t="s">
        <v>222</v>
      </c>
      <c r="I8" s="140" t="s">
        <v>118</v>
      </c>
    </row>
    <row r="9" spans="1:9" ht="21.75" customHeight="1">
      <c r="A9" s="137" t="s">
        <v>223</v>
      </c>
      <c r="B9" s="138" t="s">
        <v>144</v>
      </c>
      <c r="C9" s="139">
        <v>156.16999999999999</v>
      </c>
      <c r="D9" s="138" t="s">
        <v>224</v>
      </c>
      <c r="E9" s="138" t="s">
        <v>173</v>
      </c>
      <c r="F9" s="140" t="s">
        <v>118</v>
      </c>
      <c r="G9" s="138" t="s">
        <v>225</v>
      </c>
      <c r="H9" s="138" t="s">
        <v>226</v>
      </c>
      <c r="I9" s="140" t="s">
        <v>118</v>
      </c>
    </row>
    <row r="10" spans="1:9" ht="21.75" customHeight="1">
      <c r="A10" s="137" t="s">
        <v>227</v>
      </c>
      <c r="B10" s="138" t="s">
        <v>145</v>
      </c>
      <c r="C10" s="139">
        <v>12.1</v>
      </c>
      <c r="D10" s="138" t="s">
        <v>228</v>
      </c>
      <c r="E10" s="138" t="s">
        <v>174</v>
      </c>
      <c r="F10" s="140" t="s">
        <v>118</v>
      </c>
      <c r="G10" s="138" t="s">
        <v>229</v>
      </c>
      <c r="H10" s="138" t="s">
        <v>230</v>
      </c>
      <c r="I10" s="140" t="s">
        <v>118</v>
      </c>
    </row>
    <row r="11" spans="1:9" ht="21.75" customHeight="1">
      <c r="A11" s="137" t="s">
        <v>231</v>
      </c>
      <c r="B11" s="138" t="s">
        <v>175</v>
      </c>
      <c r="C11" s="139">
        <v>0.12</v>
      </c>
      <c r="D11" s="138" t="s">
        <v>232</v>
      </c>
      <c r="E11" s="138" t="s">
        <v>176</v>
      </c>
      <c r="F11" s="140" t="s">
        <v>118</v>
      </c>
      <c r="G11" s="138" t="s">
        <v>233</v>
      </c>
      <c r="H11" s="138" t="s">
        <v>234</v>
      </c>
      <c r="I11" s="140" t="s">
        <v>118</v>
      </c>
    </row>
    <row r="12" spans="1:9" ht="21.75" customHeight="1">
      <c r="A12" s="137" t="s">
        <v>235</v>
      </c>
      <c r="B12" s="138" t="s">
        <v>177</v>
      </c>
      <c r="C12" s="140" t="s">
        <v>118</v>
      </c>
      <c r="D12" s="138" t="s">
        <v>236</v>
      </c>
      <c r="E12" s="138" t="s">
        <v>178</v>
      </c>
      <c r="F12" s="140" t="s">
        <v>118</v>
      </c>
      <c r="G12" s="138" t="s">
        <v>237</v>
      </c>
      <c r="H12" s="138" t="s">
        <v>238</v>
      </c>
      <c r="I12" s="140" t="s">
        <v>118</v>
      </c>
    </row>
    <row r="13" spans="1:9" ht="21.75" customHeight="1">
      <c r="A13" s="137" t="s">
        <v>239</v>
      </c>
      <c r="B13" s="138" t="s">
        <v>179</v>
      </c>
      <c r="C13" s="140" t="s">
        <v>118</v>
      </c>
      <c r="D13" s="138" t="s">
        <v>240</v>
      </c>
      <c r="E13" s="138" t="s">
        <v>180</v>
      </c>
      <c r="F13" s="140" t="s">
        <v>118</v>
      </c>
      <c r="G13" s="138" t="s">
        <v>241</v>
      </c>
      <c r="H13" s="138" t="s">
        <v>242</v>
      </c>
      <c r="I13" s="140" t="s">
        <v>118</v>
      </c>
    </row>
    <row r="14" spans="1:9" ht="21.75" customHeight="1">
      <c r="A14" s="137" t="s">
        <v>243</v>
      </c>
      <c r="B14" s="138" t="s">
        <v>181</v>
      </c>
      <c r="C14" s="140" t="s">
        <v>118</v>
      </c>
      <c r="D14" s="138" t="s">
        <v>244</v>
      </c>
      <c r="E14" s="138" t="s">
        <v>148</v>
      </c>
      <c r="F14" s="139">
        <v>1.04</v>
      </c>
      <c r="G14" s="138" t="s">
        <v>245</v>
      </c>
      <c r="H14" s="138" t="s">
        <v>246</v>
      </c>
      <c r="I14" s="140" t="s">
        <v>118</v>
      </c>
    </row>
    <row r="15" spans="1:9" ht="21.75" customHeight="1">
      <c r="A15" s="137" t="s">
        <v>247</v>
      </c>
      <c r="B15" s="138" t="s">
        <v>182</v>
      </c>
      <c r="C15" s="140" t="s">
        <v>118</v>
      </c>
      <c r="D15" s="138" t="s">
        <v>248</v>
      </c>
      <c r="E15" s="138" t="s">
        <v>183</v>
      </c>
      <c r="F15" s="140" t="s">
        <v>118</v>
      </c>
      <c r="G15" s="138" t="s">
        <v>249</v>
      </c>
      <c r="H15" s="138" t="s">
        <v>250</v>
      </c>
      <c r="I15" s="140" t="s">
        <v>118</v>
      </c>
    </row>
    <row r="16" spans="1:9" ht="21.75" customHeight="1">
      <c r="A16" s="137" t="s">
        <v>251</v>
      </c>
      <c r="B16" s="138" t="s">
        <v>184</v>
      </c>
      <c r="C16" s="140" t="s">
        <v>118</v>
      </c>
      <c r="D16" s="138" t="s">
        <v>252</v>
      </c>
      <c r="E16" s="138" t="s">
        <v>185</v>
      </c>
      <c r="F16" s="140" t="s">
        <v>118</v>
      </c>
      <c r="G16" s="138" t="s">
        <v>253</v>
      </c>
      <c r="H16" s="138" t="s">
        <v>254</v>
      </c>
      <c r="I16" s="140" t="s">
        <v>118</v>
      </c>
    </row>
    <row r="17" spans="1:9" ht="21.75" customHeight="1">
      <c r="A17" s="137" t="s">
        <v>255</v>
      </c>
      <c r="B17" s="138" t="s">
        <v>152</v>
      </c>
      <c r="C17" s="139">
        <f>C19+C21+C22+C24+C28+C30+C26</f>
        <v>167.62</v>
      </c>
      <c r="D17" s="138" t="s">
        <v>256</v>
      </c>
      <c r="E17" s="138" t="s">
        <v>149</v>
      </c>
      <c r="F17" s="139">
        <v>1.1399999999999999</v>
      </c>
      <c r="G17" s="138" t="s">
        <v>257</v>
      </c>
      <c r="H17" s="138" t="s">
        <v>258</v>
      </c>
      <c r="I17" s="140" t="s">
        <v>118</v>
      </c>
    </row>
    <row r="18" spans="1:9" ht="21.75" customHeight="1">
      <c r="A18" s="137" t="s">
        <v>259</v>
      </c>
      <c r="B18" s="138" t="s">
        <v>186</v>
      </c>
      <c r="C18" s="140" t="s">
        <v>118</v>
      </c>
      <c r="D18" s="138" t="s">
        <v>260</v>
      </c>
      <c r="E18" s="138" t="s">
        <v>187</v>
      </c>
      <c r="F18" s="140" t="s">
        <v>118</v>
      </c>
      <c r="G18" s="138" t="s">
        <v>261</v>
      </c>
      <c r="H18" s="138" t="s">
        <v>262</v>
      </c>
      <c r="I18" s="140" t="s">
        <v>118</v>
      </c>
    </row>
    <row r="19" spans="1:9" ht="21.75" customHeight="1">
      <c r="A19" s="137" t="s">
        <v>263</v>
      </c>
      <c r="B19" s="138" t="s">
        <v>153</v>
      </c>
      <c r="C19" s="139">
        <v>69.34</v>
      </c>
      <c r="D19" s="138" t="s">
        <v>264</v>
      </c>
      <c r="E19" s="138" t="s">
        <v>188</v>
      </c>
      <c r="F19" s="140" t="s">
        <v>118</v>
      </c>
      <c r="G19" s="138" t="s">
        <v>265</v>
      </c>
      <c r="H19" s="138" t="s">
        <v>266</v>
      </c>
      <c r="I19" s="140" t="s">
        <v>118</v>
      </c>
    </row>
    <row r="20" spans="1:9" ht="21.75" customHeight="1">
      <c r="A20" s="137" t="s">
        <v>267</v>
      </c>
      <c r="B20" s="138" t="s">
        <v>189</v>
      </c>
      <c r="C20" s="140" t="s">
        <v>118</v>
      </c>
      <c r="D20" s="138" t="s">
        <v>268</v>
      </c>
      <c r="E20" s="138" t="s">
        <v>190</v>
      </c>
      <c r="F20" s="140" t="s">
        <v>118</v>
      </c>
      <c r="G20" s="138" t="s">
        <v>269</v>
      </c>
      <c r="H20" s="138" t="s">
        <v>270</v>
      </c>
      <c r="I20" s="140" t="s">
        <v>118</v>
      </c>
    </row>
    <row r="21" spans="1:9" ht="21.75" customHeight="1">
      <c r="A21" s="137" t="s">
        <v>271</v>
      </c>
      <c r="B21" s="138" t="s">
        <v>191</v>
      </c>
      <c r="C21" s="139"/>
      <c r="D21" s="138" t="s">
        <v>272</v>
      </c>
      <c r="E21" s="138" t="s">
        <v>192</v>
      </c>
      <c r="F21" s="140" t="s">
        <v>118</v>
      </c>
      <c r="G21" s="138" t="s">
        <v>273</v>
      </c>
      <c r="H21" s="138" t="s">
        <v>274</v>
      </c>
      <c r="I21" s="140" t="s">
        <v>118</v>
      </c>
    </row>
    <row r="22" spans="1:9" ht="21.75" customHeight="1">
      <c r="A22" s="137" t="s">
        <v>275</v>
      </c>
      <c r="B22" s="138" t="s">
        <v>154</v>
      </c>
      <c r="C22" s="139">
        <v>31.62</v>
      </c>
      <c r="D22" s="138" t="s">
        <v>276</v>
      </c>
      <c r="E22" s="138" t="s">
        <v>150</v>
      </c>
      <c r="F22" s="139">
        <v>0.45</v>
      </c>
      <c r="G22" s="138" t="s">
        <v>277</v>
      </c>
      <c r="H22" s="138" t="s">
        <v>278</v>
      </c>
      <c r="I22" s="140" t="s">
        <v>118</v>
      </c>
    </row>
    <row r="23" spans="1:9" ht="21.75" customHeight="1">
      <c r="A23" s="137" t="s">
        <v>279</v>
      </c>
      <c r="B23" s="138" t="s">
        <v>193</v>
      </c>
      <c r="C23" s="140" t="s">
        <v>118</v>
      </c>
      <c r="D23" s="138" t="s">
        <v>280</v>
      </c>
      <c r="E23" s="138" t="s">
        <v>194</v>
      </c>
      <c r="F23" s="139">
        <v>0.08</v>
      </c>
      <c r="G23" s="138" t="s">
        <v>281</v>
      </c>
      <c r="H23" s="138" t="s">
        <v>282</v>
      </c>
      <c r="I23" s="140" t="s">
        <v>118</v>
      </c>
    </row>
    <row r="24" spans="1:9" ht="21.75" customHeight="1">
      <c r="A24" s="137" t="s">
        <v>283</v>
      </c>
      <c r="B24" s="138" t="s">
        <v>155</v>
      </c>
      <c r="C24" s="139">
        <v>5.6</v>
      </c>
      <c r="D24" s="138" t="s">
        <v>284</v>
      </c>
      <c r="E24" s="138" t="s">
        <v>195</v>
      </c>
      <c r="F24" s="140" t="s">
        <v>118</v>
      </c>
      <c r="G24" s="138" t="s">
        <v>285</v>
      </c>
      <c r="H24" s="138" t="s">
        <v>286</v>
      </c>
      <c r="I24" s="140" t="s">
        <v>118</v>
      </c>
    </row>
    <row r="25" spans="1:9" ht="21.75" customHeight="1">
      <c r="A25" s="137" t="s">
        <v>287</v>
      </c>
      <c r="B25" s="138" t="s">
        <v>196</v>
      </c>
      <c r="C25" s="140"/>
      <c r="D25" s="138" t="s">
        <v>288</v>
      </c>
      <c r="E25" s="138" t="s">
        <v>197</v>
      </c>
      <c r="F25" s="140" t="s">
        <v>118</v>
      </c>
      <c r="G25" s="138" t="s">
        <v>289</v>
      </c>
      <c r="H25" s="138" t="s">
        <v>290</v>
      </c>
      <c r="I25" s="140" t="s">
        <v>118</v>
      </c>
    </row>
    <row r="26" spans="1:9" ht="21.75" customHeight="1">
      <c r="A26" s="137" t="s">
        <v>291</v>
      </c>
      <c r="B26" s="138" t="s">
        <v>198</v>
      </c>
      <c r="C26" s="140">
        <v>21.42</v>
      </c>
      <c r="D26" s="138" t="s">
        <v>292</v>
      </c>
      <c r="E26" s="138" t="s">
        <v>199</v>
      </c>
      <c r="F26" s="140" t="s">
        <v>118</v>
      </c>
      <c r="G26" s="138" t="s">
        <v>293</v>
      </c>
      <c r="H26" s="138" t="s">
        <v>294</v>
      </c>
      <c r="I26" s="140" t="s">
        <v>118</v>
      </c>
    </row>
    <row r="27" spans="1:9" ht="21.75" customHeight="1">
      <c r="A27" s="137" t="s">
        <v>295</v>
      </c>
      <c r="B27" s="138" t="s">
        <v>200</v>
      </c>
      <c r="C27" s="140" t="s">
        <v>118</v>
      </c>
      <c r="D27" s="138" t="s">
        <v>296</v>
      </c>
      <c r="E27" s="138" t="s">
        <v>201</v>
      </c>
      <c r="F27" s="140" t="s">
        <v>118</v>
      </c>
      <c r="G27" s="138" t="s">
        <v>297</v>
      </c>
      <c r="H27" s="138" t="s">
        <v>298</v>
      </c>
      <c r="I27" s="140" t="s">
        <v>118</v>
      </c>
    </row>
    <row r="28" spans="1:9" ht="21.75" customHeight="1">
      <c r="A28" s="137" t="s">
        <v>299</v>
      </c>
      <c r="B28" s="138" t="s">
        <v>156</v>
      </c>
      <c r="C28" s="139">
        <v>34.979999999999997</v>
      </c>
      <c r="D28" s="138" t="s">
        <v>300</v>
      </c>
      <c r="E28" s="138" t="s">
        <v>202</v>
      </c>
      <c r="F28" s="140" t="s">
        <v>118</v>
      </c>
      <c r="G28" s="138" t="s">
        <v>301</v>
      </c>
      <c r="H28" s="138" t="s">
        <v>302</v>
      </c>
      <c r="I28" s="140" t="s">
        <v>118</v>
      </c>
    </row>
    <row r="29" spans="1:9" ht="21.75" customHeight="1">
      <c r="A29" s="137" t="s">
        <v>303</v>
      </c>
      <c r="B29" s="138" t="s">
        <v>203</v>
      </c>
      <c r="C29" s="140" t="s">
        <v>118</v>
      </c>
      <c r="D29" s="138" t="s">
        <v>304</v>
      </c>
      <c r="E29" s="138" t="s">
        <v>204</v>
      </c>
      <c r="F29" s="139"/>
      <c r="G29" s="138" t="s">
        <v>305</v>
      </c>
      <c r="H29" s="138" t="s">
        <v>306</v>
      </c>
      <c r="I29" s="140" t="s">
        <v>118</v>
      </c>
    </row>
    <row r="30" spans="1:9" ht="21.75" customHeight="1">
      <c r="A30" s="137" t="s">
        <v>307</v>
      </c>
      <c r="B30" s="138" t="s">
        <v>205</v>
      </c>
      <c r="C30" s="139">
        <v>4.66</v>
      </c>
      <c r="D30" s="138" t="s">
        <v>308</v>
      </c>
      <c r="E30" s="138" t="s">
        <v>206</v>
      </c>
      <c r="F30" s="140" t="s">
        <v>118</v>
      </c>
      <c r="G30" s="138" t="s">
        <v>309</v>
      </c>
      <c r="H30" s="138" t="s">
        <v>310</v>
      </c>
      <c r="I30" s="140" t="s">
        <v>118</v>
      </c>
    </row>
    <row r="31" spans="1:9" ht="21.75" customHeight="1">
      <c r="A31" s="137" t="s">
        <v>311</v>
      </c>
      <c r="B31" s="138" t="s">
        <v>207</v>
      </c>
      <c r="C31" s="140" t="s">
        <v>118</v>
      </c>
      <c r="D31" s="138" t="s">
        <v>312</v>
      </c>
      <c r="E31" s="138" t="s">
        <v>151</v>
      </c>
      <c r="F31" s="139">
        <v>3.45</v>
      </c>
      <c r="G31" s="138" t="s">
        <v>313</v>
      </c>
      <c r="H31" s="138" t="s">
        <v>314</v>
      </c>
      <c r="I31" s="140" t="s">
        <v>118</v>
      </c>
    </row>
    <row r="32" spans="1:9" ht="21.75" customHeight="1">
      <c r="A32" s="137" t="s">
        <v>315</v>
      </c>
      <c r="B32" s="138" t="s">
        <v>208</v>
      </c>
      <c r="C32" s="140" t="s">
        <v>118</v>
      </c>
      <c r="D32" s="138" t="s">
        <v>316</v>
      </c>
      <c r="E32" s="138" t="s">
        <v>209</v>
      </c>
      <c r="F32" s="140" t="s">
        <v>118</v>
      </c>
      <c r="G32" s="138" t="s">
        <v>317</v>
      </c>
      <c r="H32" s="138" t="s">
        <v>318</v>
      </c>
      <c r="I32" s="140" t="s">
        <v>118</v>
      </c>
    </row>
    <row r="33" spans="1:9" ht="21.75" customHeight="1">
      <c r="A33" s="137" t="s">
        <v>319</v>
      </c>
      <c r="B33" s="138" t="s">
        <v>210</v>
      </c>
      <c r="C33" s="140" t="s">
        <v>118</v>
      </c>
      <c r="D33" s="138" t="s">
        <v>320</v>
      </c>
      <c r="E33" s="138" t="s">
        <v>211</v>
      </c>
      <c r="F33" s="140" t="s">
        <v>118</v>
      </c>
      <c r="G33" s="138" t="s">
        <v>118</v>
      </c>
      <c r="H33" s="138" t="s">
        <v>118</v>
      </c>
      <c r="I33" s="140" t="s">
        <v>118</v>
      </c>
    </row>
    <row r="34" spans="1:9" ht="21.75" customHeight="1">
      <c r="A34" s="137" t="s">
        <v>118</v>
      </c>
      <c r="B34" s="138" t="s">
        <v>118</v>
      </c>
      <c r="C34" s="140" t="s">
        <v>118</v>
      </c>
      <c r="D34" s="138" t="s">
        <v>321</v>
      </c>
      <c r="E34" s="138" t="s">
        <v>212</v>
      </c>
      <c r="F34" s="140" t="s">
        <v>118</v>
      </c>
      <c r="G34" s="138" t="s">
        <v>118</v>
      </c>
      <c r="H34" s="138" t="s">
        <v>118</v>
      </c>
      <c r="I34" s="140" t="s">
        <v>118</v>
      </c>
    </row>
    <row r="35" spans="1:9" ht="21.75" customHeight="1">
      <c r="A35" s="219" t="s">
        <v>213</v>
      </c>
      <c r="B35" s="220" t="s">
        <v>118</v>
      </c>
      <c r="C35" s="139">
        <f>C17+C7</f>
        <v>489.67</v>
      </c>
      <c r="D35" s="143" t="s">
        <v>214</v>
      </c>
      <c r="E35" s="143" t="s">
        <v>118</v>
      </c>
      <c r="F35" s="172">
        <v>13</v>
      </c>
      <c r="G35" s="143" t="s">
        <v>118</v>
      </c>
      <c r="H35" s="143" t="s">
        <v>118</v>
      </c>
      <c r="I35" s="139"/>
    </row>
  </sheetData>
  <mergeCells count="13">
    <mergeCell ref="A1:I1"/>
    <mergeCell ref="H5:H6"/>
    <mergeCell ref="I5:I6"/>
    <mergeCell ref="A35:B35"/>
    <mergeCell ref="A4:C4"/>
    <mergeCell ref="D4:I4"/>
    <mergeCell ref="A5:A6"/>
    <mergeCell ref="B5:B6"/>
    <mergeCell ref="C5:C6"/>
    <mergeCell ref="D5:D6"/>
    <mergeCell ref="E5:E6"/>
    <mergeCell ref="F5:F6"/>
    <mergeCell ref="G5:G6"/>
  </mergeCells>
  <phoneticPr fontId="3" type="noConversion"/>
  <pageMargins left="0.70866141732283472" right="0.56999999999999995" top="0.56999999999999995"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L9"/>
  <sheetViews>
    <sheetView zoomScaleNormal="100" workbookViewId="0">
      <selection activeCell="E12" sqref="E12"/>
    </sheetView>
  </sheetViews>
  <sheetFormatPr defaultRowHeight="14.25"/>
  <cols>
    <col min="1" max="12" width="10.125" style="37" customWidth="1"/>
    <col min="13" max="16384" width="9" style="37"/>
  </cols>
  <sheetData>
    <row r="1" spans="1:12" s="26" customFormat="1" ht="30" customHeight="1">
      <c r="A1" s="233" t="s">
        <v>106</v>
      </c>
      <c r="B1" s="234"/>
      <c r="C1" s="234"/>
      <c r="D1" s="234"/>
      <c r="E1" s="234"/>
      <c r="F1" s="234"/>
      <c r="G1" s="234"/>
      <c r="H1" s="234"/>
      <c r="I1" s="234"/>
      <c r="J1" s="234"/>
      <c r="K1" s="234"/>
      <c r="L1" s="234"/>
    </row>
    <row r="2" spans="1:12" s="28" customFormat="1" ht="11.1" customHeight="1">
      <c r="L2" s="102" t="s">
        <v>105</v>
      </c>
    </row>
    <row r="3" spans="1:12" s="28" customFormat="1" ht="15" customHeight="1" thickBot="1">
      <c r="A3" s="155" t="s">
        <v>360</v>
      </c>
      <c r="B3" s="38"/>
      <c r="C3" s="38"/>
      <c r="D3" s="38"/>
      <c r="E3" s="38"/>
      <c r="F3" s="38"/>
      <c r="G3" s="38"/>
      <c r="H3" s="38"/>
      <c r="I3" s="38"/>
      <c r="J3" s="38"/>
      <c r="K3" s="51"/>
      <c r="L3" s="50" t="s">
        <v>51</v>
      </c>
    </row>
    <row r="4" spans="1:12" s="29" customFormat="1" ht="27.95" customHeight="1">
      <c r="A4" s="235" t="s">
        <v>368</v>
      </c>
      <c r="B4" s="236"/>
      <c r="C4" s="236"/>
      <c r="D4" s="236"/>
      <c r="E4" s="236"/>
      <c r="F4" s="237"/>
      <c r="G4" s="238" t="s">
        <v>369</v>
      </c>
      <c r="H4" s="236"/>
      <c r="I4" s="236"/>
      <c r="J4" s="236"/>
      <c r="K4" s="236"/>
      <c r="L4" s="239"/>
    </row>
    <row r="5" spans="1:12" s="29" customFormat="1" ht="30" customHeight="1">
      <c r="A5" s="240" t="s">
        <v>73</v>
      </c>
      <c r="B5" s="242" t="s">
        <v>74</v>
      </c>
      <c r="C5" s="244" t="s">
        <v>75</v>
      </c>
      <c r="D5" s="245"/>
      <c r="E5" s="246"/>
      <c r="F5" s="247" t="s">
        <v>76</v>
      </c>
      <c r="G5" s="248" t="s">
        <v>73</v>
      </c>
      <c r="H5" s="242" t="s">
        <v>74</v>
      </c>
      <c r="I5" s="244" t="s">
        <v>75</v>
      </c>
      <c r="J5" s="245"/>
      <c r="K5" s="246"/>
      <c r="L5" s="229" t="s">
        <v>76</v>
      </c>
    </row>
    <row r="6" spans="1:12" s="29" customFormat="1" ht="30" customHeight="1">
      <c r="A6" s="241"/>
      <c r="B6" s="243"/>
      <c r="C6" s="88" t="s">
        <v>77</v>
      </c>
      <c r="D6" s="88" t="s">
        <v>78</v>
      </c>
      <c r="E6" s="88" t="s">
        <v>79</v>
      </c>
      <c r="F6" s="247"/>
      <c r="G6" s="249"/>
      <c r="H6" s="243"/>
      <c r="I6" s="88" t="s">
        <v>77</v>
      </c>
      <c r="J6" s="88" t="s">
        <v>78</v>
      </c>
      <c r="K6" s="88" t="s">
        <v>79</v>
      </c>
      <c r="L6" s="230"/>
    </row>
    <row r="7" spans="1:12" s="29" customFormat="1" ht="27.95" customHeight="1">
      <c r="A7" s="89">
        <v>1</v>
      </c>
      <c r="B7" s="90">
        <v>2</v>
      </c>
      <c r="C7" s="90">
        <v>3</v>
      </c>
      <c r="D7" s="90">
        <v>4</v>
      </c>
      <c r="E7" s="90">
        <v>5</v>
      </c>
      <c r="F7" s="90">
        <v>6</v>
      </c>
      <c r="G7" s="90">
        <v>7</v>
      </c>
      <c r="H7" s="90">
        <v>8</v>
      </c>
      <c r="I7" s="90">
        <v>9</v>
      </c>
      <c r="J7" s="90">
        <v>10</v>
      </c>
      <c r="K7" s="90">
        <v>11</v>
      </c>
      <c r="L7" s="91">
        <v>12</v>
      </c>
    </row>
    <row r="8" spans="1:12" s="34" customFormat="1" ht="42.75" customHeight="1" thickBot="1">
      <c r="A8" s="92">
        <f>B8+C8+F8</f>
        <v>3.5700000000000003</v>
      </c>
      <c r="B8" s="93"/>
      <c r="C8" s="93">
        <f>D8+E8</f>
        <v>3.45</v>
      </c>
      <c r="D8" s="93"/>
      <c r="E8" s="93">
        <v>3.45</v>
      </c>
      <c r="F8" s="93">
        <v>0.12</v>
      </c>
      <c r="G8" s="93">
        <f>H8+I8+L8</f>
        <v>3.5300000000000002</v>
      </c>
      <c r="H8" s="93"/>
      <c r="I8" s="93">
        <f>J8+K8</f>
        <v>3.45</v>
      </c>
      <c r="J8" s="93"/>
      <c r="K8" s="94">
        <v>3.45</v>
      </c>
      <c r="L8" s="95">
        <v>0.08</v>
      </c>
    </row>
    <row r="9" spans="1:12" ht="45" customHeight="1">
      <c r="A9" s="231" t="s">
        <v>158</v>
      </c>
      <c r="B9" s="232"/>
      <c r="C9" s="232"/>
      <c r="D9" s="232"/>
      <c r="E9" s="232"/>
      <c r="F9" s="232"/>
      <c r="G9" s="232"/>
      <c r="H9" s="232"/>
      <c r="I9" s="232"/>
      <c r="J9" s="232"/>
      <c r="K9" s="232"/>
      <c r="L9" s="232"/>
    </row>
  </sheetData>
  <mergeCells count="12">
    <mergeCell ref="L5:L6"/>
    <mergeCell ref="A9:L9"/>
    <mergeCell ref="A1:L1"/>
    <mergeCell ref="A4:F4"/>
    <mergeCell ref="G4:L4"/>
    <mergeCell ref="A5:A6"/>
    <mergeCell ref="B5:B6"/>
    <mergeCell ref="C5:E5"/>
    <mergeCell ref="F5:F6"/>
    <mergeCell ref="G5:G6"/>
    <mergeCell ref="H5:H6"/>
    <mergeCell ref="I5:K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I20"/>
  <sheetViews>
    <sheetView zoomScaleNormal="100" workbookViewId="0">
      <selection activeCell="G11" sqref="G11"/>
    </sheetView>
  </sheetViews>
  <sheetFormatPr defaultRowHeight="14.25"/>
  <cols>
    <col min="1" max="2" width="4.625" style="37" customWidth="1"/>
    <col min="3" max="3" width="11" style="37" customWidth="1"/>
    <col min="4" max="9" width="16.625" style="37" customWidth="1"/>
    <col min="10" max="16384" width="9" style="37"/>
  </cols>
  <sheetData>
    <row r="1" spans="1:9" s="26" customFormat="1" ht="30" customHeight="1">
      <c r="A1" s="233" t="s">
        <v>103</v>
      </c>
      <c r="B1" s="234"/>
      <c r="C1" s="234"/>
      <c r="D1" s="234"/>
      <c r="E1" s="234"/>
      <c r="F1" s="234"/>
      <c r="G1" s="234"/>
      <c r="H1" s="234"/>
      <c r="I1" s="234"/>
    </row>
    <row r="2" spans="1:9" s="28" customFormat="1" ht="11.1" customHeight="1">
      <c r="A2" s="27"/>
      <c r="B2" s="27"/>
      <c r="C2" s="27"/>
      <c r="I2" s="102" t="s">
        <v>102</v>
      </c>
    </row>
    <row r="3" spans="1:9" s="28" customFormat="1" ht="15" customHeight="1" thickBot="1">
      <c r="A3" s="155" t="s">
        <v>360</v>
      </c>
      <c r="B3" s="27"/>
      <c r="C3" s="27"/>
      <c r="D3" s="38"/>
      <c r="E3" s="38"/>
      <c r="F3" s="38"/>
      <c r="G3" s="38"/>
      <c r="H3" s="51"/>
      <c r="I3" s="102" t="s">
        <v>51</v>
      </c>
    </row>
    <row r="4" spans="1:9" s="29" customFormat="1" ht="20.25" customHeight="1">
      <c r="A4" s="250" t="s">
        <v>49</v>
      </c>
      <c r="B4" s="251"/>
      <c r="C4" s="251"/>
      <c r="D4" s="252" t="s">
        <v>112</v>
      </c>
      <c r="E4" s="263" t="s">
        <v>59</v>
      </c>
      <c r="F4" s="266" t="s">
        <v>63</v>
      </c>
      <c r="G4" s="267"/>
      <c r="H4" s="267"/>
      <c r="I4" s="255" t="s">
        <v>61</v>
      </c>
    </row>
    <row r="5" spans="1:9" s="29" customFormat="1" ht="27" customHeight="1">
      <c r="A5" s="262" t="s">
        <v>108</v>
      </c>
      <c r="B5" s="261"/>
      <c r="C5" s="261" t="s">
        <v>39</v>
      </c>
      <c r="D5" s="253"/>
      <c r="E5" s="264"/>
      <c r="F5" s="268" t="s">
        <v>64</v>
      </c>
      <c r="G5" s="268" t="s">
        <v>62</v>
      </c>
      <c r="H5" s="270" t="s">
        <v>60</v>
      </c>
      <c r="I5" s="256"/>
    </row>
    <row r="6" spans="1:9" s="29" customFormat="1" ht="18" customHeight="1">
      <c r="A6" s="260"/>
      <c r="B6" s="261"/>
      <c r="C6" s="261"/>
      <c r="D6" s="253"/>
      <c r="E6" s="264"/>
      <c r="F6" s="264"/>
      <c r="G6" s="268"/>
      <c r="H6" s="270"/>
      <c r="I6" s="256"/>
    </row>
    <row r="7" spans="1:9" s="29" customFormat="1" ht="22.5" customHeight="1">
      <c r="A7" s="260"/>
      <c r="B7" s="261"/>
      <c r="C7" s="261"/>
      <c r="D7" s="254"/>
      <c r="E7" s="265"/>
      <c r="F7" s="265"/>
      <c r="G7" s="269"/>
      <c r="H7" s="271"/>
      <c r="I7" s="257"/>
    </row>
    <row r="8" spans="1:9" s="29" customFormat="1" ht="22.5" customHeight="1">
      <c r="A8" s="273" t="s">
        <v>40</v>
      </c>
      <c r="B8" s="274"/>
      <c r="C8" s="275"/>
      <c r="D8" s="30">
        <v>1</v>
      </c>
      <c r="E8" s="30">
        <v>2</v>
      </c>
      <c r="F8" s="30">
        <v>3</v>
      </c>
      <c r="G8" s="30">
        <v>4</v>
      </c>
      <c r="H8" s="54">
        <v>5</v>
      </c>
      <c r="I8" s="31">
        <v>6</v>
      </c>
    </row>
    <row r="9" spans="1:9" s="29" customFormat="1" ht="22.5" customHeight="1">
      <c r="A9" s="276" t="s">
        <v>50</v>
      </c>
      <c r="B9" s="277"/>
      <c r="C9" s="278"/>
      <c r="D9" s="43"/>
      <c r="E9" s="43"/>
      <c r="F9" s="43"/>
      <c r="G9" s="43"/>
      <c r="H9" s="55"/>
      <c r="I9" s="44"/>
    </row>
    <row r="10" spans="1:9" s="34" customFormat="1" ht="22.5" customHeight="1">
      <c r="A10" s="260"/>
      <c r="B10" s="261"/>
      <c r="C10" s="32"/>
      <c r="D10" s="45"/>
      <c r="E10" s="45"/>
      <c r="F10" s="45"/>
      <c r="G10" s="46"/>
      <c r="H10" s="56"/>
      <c r="I10" s="47"/>
    </row>
    <row r="11" spans="1:9" s="34" customFormat="1" ht="22.5" customHeight="1">
      <c r="A11" s="260"/>
      <c r="B11" s="261"/>
      <c r="C11" s="33"/>
      <c r="D11" s="45"/>
      <c r="E11" s="45"/>
      <c r="F11" s="45"/>
      <c r="G11" s="45"/>
      <c r="H11" s="57"/>
      <c r="I11" s="47"/>
    </row>
    <row r="12" spans="1:9" s="34" customFormat="1" ht="22.5" customHeight="1">
      <c r="A12" s="260"/>
      <c r="B12" s="261"/>
      <c r="C12" s="32"/>
      <c r="D12" s="45"/>
      <c r="E12" s="45"/>
      <c r="F12" s="45"/>
      <c r="G12" s="45"/>
      <c r="H12" s="57"/>
      <c r="I12" s="47"/>
    </row>
    <row r="13" spans="1:9" s="34" customFormat="1" ht="22.5" customHeight="1">
      <c r="A13" s="260"/>
      <c r="B13" s="261"/>
      <c r="C13" s="33"/>
      <c r="D13" s="45"/>
      <c r="E13" s="45"/>
      <c r="F13" s="45"/>
      <c r="G13" s="45"/>
      <c r="H13" s="57"/>
      <c r="I13" s="47"/>
    </row>
    <row r="14" spans="1:9" s="34" customFormat="1" ht="22.5" customHeight="1">
      <c r="A14" s="260"/>
      <c r="B14" s="261"/>
      <c r="C14" s="33"/>
      <c r="D14" s="45"/>
      <c r="E14" s="45"/>
      <c r="F14" s="45"/>
      <c r="G14" s="45"/>
      <c r="H14" s="57"/>
      <c r="I14" s="47"/>
    </row>
    <row r="15" spans="1:9" s="34" customFormat="1" ht="22.5" customHeight="1" thickBot="1">
      <c r="A15" s="258"/>
      <c r="B15" s="259"/>
      <c r="C15" s="35"/>
      <c r="D15" s="48"/>
      <c r="E15" s="48"/>
      <c r="F15" s="48"/>
      <c r="G15" s="48"/>
      <c r="H15" s="58"/>
      <c r="I15" s="49"/>
    </row>
    <row r="16" spans="1:9" ht="32.25" customHeight="1">
      <c r="A16" s="272" t="s">
        <v>104</v>
      </c>
      <c r="B16" s="232"/>
      <c r="C16" s="232"/>
      <c r="D16" s="232"/>
      <c r="E16" s="232"/>
      <c r="F16" s="232"/>
      <c r="G16" s="232"/>
      <c r="H16" s="232"/>
      <c r="I16" s="232"/>
    </row>
    <row r="17" spans="1:1">
      <c r="A17" s="36"/>
    </row>
    <row r="18" spans="1:1">
      <c r="A18" s="36"/>
    </row>
    <row r="19" spans="1:1">
      <c r="A19" s="36"/>
    </row>
    <row r="20" spans="1:1">
      <c r="A20" s="36"/>
    </row>
  </sheetData>
  <mergeCells count="20">
    <mergeCell ref="A16:I16"/>
    <mergeCell ref="A8:C8"/>
    <mergeCell ref="A9:C9"/>
    <mergeCell ref="A13:B13"/>
    <mergeCell ref="A14:B14"/>
    <mergeCell ref="A1:I1"/>
    <mergeCell ref="A4:C4"/>
    <mergeCell ref="D4:D7"/>
    <mergeCell ref="I4:I7"/>
    <mergeCell ref="A15:B15"/>
    <mergeCell ref="A10:B10"/>
    <mergeCell ref="A5:B7"/>
    <mergeCell ref="A11:B11"/>
    <mergeCell ref="C5:C7"/>
    <mergeCell ref="A12:B12"/>
    <mergeCell ref="E4:E7"/>
    <mergeCell ref="F4:H4"/>
    <mergeCell ref="F5:F7"/>
    <mergeCell ref="G5:G7"/>
    <mergeCell ref="H5:H7"/>
  </mergeCells>
  <phoneticPr fontId="9"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Sheet1</vt:lpstr>
      <vt:lpstr>g01收入支出决算总表!Print_Area</vt:lpstr>
      <vt:lpstr>g04财政拨款收入支出决算总表!Print_Area</vt:lpstr>
      <vt:lpstr>g08政府性基金预算财政拨款支出决算表!Print_Area</vt:lpstr>
      <vt:lpstr>Z07“三公”经费公共预算财政拨款支出决算表!Print_Area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2018-09-10T09:03:00Z</cp:lastPrinted>
  <dcterms:created xsi:type="dcterms:W3CDTF">2011-12-26T04:36:18Z</dcterms:created>
  <dcterms:modified xsi:type="dcterms:W3CDTF">2018-09-10T09:10:04Z</dcterms:modified>
</cp:coreProperties>
</file>