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785" activeTab="11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Sheet1" sheetId="13" r:id="rId13"/>
  </sheets>
  <definedNames>
    <definedName name="_xlnm.Print_Area" localSheetId="8">'（7）'!$A$1:$E$43</definedName>
    <definedName name="_xlnm.Print_Titles" localSheetId="8">'（7）'!$A:$E,'（7）'!$1:$6</definedName>
    <definedName name="_xlnm.Print_Titles" localSheetId="1">'目录'!$A:$D,'目录'!$1:$16</definedName>
  </definedNames>
  <calcPr fullCalcOnLoad="1"/>
</workbook>
</file>

<file path=xl/sharedStrings.xml><?xml version="1.0" encoding="utf-8"?>
<sst xmlns="http://schemas.openxmlformats.org/spreadsheetml/2006/main" count="390" uniqueCount="256">
  <si>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</si>
  <si>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</si>
  <si>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</si>
  <si>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</si>
  <si>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</si>
  <si>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</si>
  <si>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</si>
  <si>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</si>
  <si>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</si>
  <si>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</si>
  <si>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</si>
  <si>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</si>
  <si>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</si>
  <si>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</si>
  <si>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</si>
  <si>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</si>
  <si>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</si>
  <si>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</si>
  <si>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</si>
  <si>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</si>
  <si>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</si>
  <si>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</si>
  <si>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</si>
  <si>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</si>
  <si>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</si>
  <si>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</si>
  <si>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</si>
  <si>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</si>
  <si>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</si>
  <si>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</si>
  <si>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</si>
  <si>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</si>
  <si>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</si>
  <si>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</si>
  <si>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</si>
  <si>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</si>
  <si>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</si>
  <si>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</si>
  <si>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</si>
  <si>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</si>
  <si>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</si>
  <si>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</si>
  <si>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</si>
  <si>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</si>
  <si>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</si>
  <si>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</si>
  <si>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</si>
  <si>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</si>
  <si>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</si>
  <si>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</si>
  <si>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</si>
  <si>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</si>
  <si>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</si>
  <si>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</si>
  <si>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</si>
  <si>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</si>
  <si>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</si>
  <si>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</si>
  <si>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</si>
  <si>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</si>
  <si>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</si>
  <si>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</si>
  <si>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</si>
  <si>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</si>
  <si>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</si>
  <si>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</si>
  <si>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</si>
  <si>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</si>
  <si>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</si>
  <si>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</si>
  <si>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</si>
  <si>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</si>
  <si>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</si>
  <si>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</si>
  <si>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</si>
  <si>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</si>
  <si>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</si>
  <si>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</si>
  <si>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</si>
  <si>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</si>
  <si>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</si>
  <si>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</si>
  <si>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</si>
  <si>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</si>
  <si>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</si>
  <si>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</si>
  <si>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</si>
  <si>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</si>
  <si>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</si>
  <si>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</si>
  <si>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</si>
  <si>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</si>
  <si>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</si>
  <si>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</si>
  <si>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</si>
  <si>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</si>
  <si>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</si>
  <si>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</si>
  <si>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</si>
  <si>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</si>
  <si>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</si>
  <si>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</si>
  <si>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</si>
  <si>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</si>
  <si>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</si>
  <si>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</si>
  <si>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</si>
  <si>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</si>
  <si>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</si>
  <si>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</si>
  <si>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</si>
  <si>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</si>
  <si>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</si>
  <si>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</si>
  <si>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</si>
  <si>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</si>
  <si>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</si>
  <si>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</si>
  <si>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</si>
  <si>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</si>
  <si>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</si>
  <si>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</si>
  <si>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</si>
  <si>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表六</t>
  </si>
  <si>
    <t>一般公共预算支出情况表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</si>
  <si>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</si>
  <si>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</si>
  <si>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</si>
  <si>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</si>
  <si>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</si>
  <si>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</si>
  <si>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</si>
  <si>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</si>
  <si>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</si>
  <si>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</si>
  <si>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</si>
  <si>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</si>
  <si>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</si>
  <si>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</si>
  <si>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</si>
  <si>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</si>
  <si>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</si>
  <si>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</si>
  <si>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</si>
  <si>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</si>
  <si>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</si>
  <si>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</si>
  <si>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</si>
  <si>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</si>
  <si>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</si>
  <si>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</si>
  <si>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</si>
  <si>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</si>
  <si>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</si>
  <si>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</si>
  <si>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</si>
  <si>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</si>
  <si>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</si>
  <si>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</si>
  <si>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</si>
  <si>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</si>
  <si>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</si>
  <si>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</si>
  <si>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</si>
  <si>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</si>
  <si>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</si>
  <si>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</si>
  <si>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</si>
  <si>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</si>
  <si>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</si>
  <si>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</si>
  <si>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</si>
  <si>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</si>
  <si>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</si>
  <si>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</si>
  <si>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</si>
  <si>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</si>
  <si>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</si>
  <si>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</si>
  <si>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</si>
  <si>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</si>
  <si>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</si>
  <si>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</si>
  <si>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</si>
  <si>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</si>
  <si>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</si>
  <si>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</si>
  <si>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</si>
  <si>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</si>
  <si>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</si>
  <si>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</si>
  <si>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</si>
  <si>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</si>
  <si>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</si>
  <si>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</si>
  <si>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</si>
  <si>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</si>
  <si>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</si>
  <si>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</si>
  <si>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</si>
  <si>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</si>
  <si>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30399</t>
  </si>
  <si>
    <t xml:space="preserve">   其他对个人和家庭的补贴支出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</si>
  <si>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</si>
  <si>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</si>
  <si>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</si>
  <si>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</si>
  <si>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</si>
  <si>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</si>
  <si>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</si>
  <si>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</si>
  <si>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</si>
  <si>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</si>
  <si>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表九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</si>
  <si>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</si>
  <si>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</si>
  <si>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</si>
  <si>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</si>
  <si>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</si>
  <si>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</si>
  <si>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</si>
  <si>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</si>
  <si>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</si>
  <si>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</si>
  <si>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公务用车运行维护费</t>
  </si>
  <si>
    <t>表十</t>
  </si>
  <si>
    <t>政府性基金支出预算表</t>
  </si>
  <si>
    <t>项        目</t>
  </si>
  <si>
    <t xml:space="preserve"> 制表人：严后来</t>
  </si>
  <si>
    <t>社会保障和就业支出</t>
  </si>
  <si>
    <t xml:space="preserve">   行政事业单位离退休</t>
  </si>
  <si>
    <t xml:space="preserve">      归口管理的行政单位离退休</t>
  </si>
  <si>
    <t>交通运输支出</t>
  </si>
  <si>
    <t xml:space="preserve">    公路水路运输</t>
  </si>
  <si>
    <t xml:space="preserve">        行政运行</t>
  </si>
  <si>
    <t>舟曲县交通运输局</t>
  </si>
  <si>
    <t xml:space="preserve">        公路养护</t>
  </si>
  <si>
    <t xml:space="preserve">       乡村公路建设</t>
  </si>
  <si>
    <t xml:space="preserve">   车购税支出</t>
  </si>
  <si>
    <t xml:space="preserve">     车购税用于农村公路建设</t>
  </si>
  <si>
    <t>舟曲县交通运输局2017年部门预算表</t>
  </si>
  <si>
    <t>部门领导：</t>
  </si>
  <si>
    <t>财务负责人：</t>
  </si>
  <si>
    <t>培训费</t>
  </si>
  <si>
    <t>工会经费</t>
  </si>
  <si>
    <t>公务接待费</t>
  </si>
  <si>
    <r>
      <t>2</t>
    </r>
    <r>
      <rPr>
        <b/>
        <sz val="9"/>
        <rFont val="宋体"/>
        <family val="0"/>
      </rPr>
      <t xml:space="preserve">08  </t>
    </r>
    <r>
      <rPr>
        <b/>
        <sz val="9"/>
        <rFont val="宋体"/>
        <family val="0"/>
      </rPr>
      <t>社会保障和就业支出</t>
    </r>
  </si>
  <si>
    <r>
      <t xml:space="preserve">  </t>
    </r>
    <r>
      <rPr>
        <sz val="9"/>
        <color indexed="8"/>
        <rFont val="宋体"/>
        <family val="0"/>
      </rPr>
      <t xml:space="preserve">20805  </t>
    </r>
    <r>
      <rPr>
        <sz val="9"/>
        <color indexed="8"/>
        <rFont val="宋体"/>
        <family val="0"/>
      </rPr>
      <t xml:space="preserve"> 行政事业单位离退休</t>
    </r>
  </si>
  <si>
    <r>
      <t xml:space="preserve">    </t>
    </r>
    <r>
      <rPr>
        <sz val="9"/>
        <color indexed="8"/>
        <rFont val="宋体"/>
        <family val="0"/>
      </rPr>
      <t>2080501</t>
    </r>
    <r>
      <rPr>
        <sz val="9"/>
        <color indexed="8"/>
        <rFont val="宋体"/>
        <family val="0"/>
      </rPr>
      <t xml:space="preserve">  归口管理的行政单位离退休</t>
    </r>
  </si>
  <si>
    <r>
      <t>2</t>
    </r>
    <r>
      <rPr>
        <b/>
        <sz val="9"/>
        <color indexed="8"/>
        <rFont val="宋体"/>
        <family val="0"/>
      </rPr>
      <t xml:space="preserve">14  </t>
    </r>
    <r>
      <rPr>
        <b/>
        <sz val="9"/>
        <color indexed="8"/>
        <rFont val="宋体"/>
        <family val="0"/>
      </rPr>
      <t>交通运输支出</t>
    </r>
  </si>
  <si>
    <r>
      <t xml:space="preserve">  </t>
    </r>
    <r>
      <rPr>
        <sz val="9"/>
        <color indexed="8"/>
        <rFont val="宋体"/>
        <family val="0"/>
      </rPr>
      <t>21401</t>
    </r>
    <r>
      <rPr>
        <sz val="9"/>
        <color indexed="8"/>
        <rFont val="宋体"/>
        <family val="0"/>
      </rPr>
      <t xml:space="preserve">  公路水路运输</t>
    </r>
  </si>
  <si>
    <t xml:space="preserve">       2140101 行政运行</t>
  </si>
  <si>
    <t xml:space="preserve">      2140106  公路养护</t>
  </si>
  <si>
    <t xml:space="preserve">       2140199 乡村公路建设</t>
  </si>
  <si>
    <t xml:space="preserve">   21406  车购税支出</t>
  </si>
  <si>
    <t xml:space="preserve">    2140601 车购税用于农村公路建设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</si>
</sst>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_);[Red]\(#,##0.00\)"/>
    <numFmt numFmtId="181" formatCode="#,##0.00;[Red]#,##0.0"/>
    <numFmt numFmtId="182" formatCode="#,##0.00_ ;[Red]\-#,##0.00\ "/>
    <numFmt numFmtId="183" formatCode="#,##0.00_ "/>
  </numFmts>
  <fonts count="64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2"/>
      <name val="Arial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9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8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44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53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24" borderId="5" applyNumberFormat="0" applyAlignment="0" applyProtection="0"/>
    <xf numFmtId="0" fontId="55" fillId="25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24" borderId="8" applyNumberFormat="0" applyAlignment="0" applyProtection="0"/>
    <xf numFmtId="0" fontId="61" fillId="33" borderId="5" applyNumberFormat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2" fontId="7" fillId="0" borderId="11" xfId="0" applyNumberFormat="1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center"/>
      <protection/>
    </xf>
    <xf numFmtId="40" fontId="10" fillId="0" borderId="13" xfId="0" applyNumberFormat="1" applyFont="1" applyBorder="1" applyAlignment="1" applyProtection="1">
      <alignment horizontal="right" vertical="center"/>
      <protection/>
    </xf>
    <xf numFmtId="40" fontId="10" fillId="0" borderId="13" xfId="0" applyNumberFormat="1" applyFont="1" applyBorder="1" applyAlignment="1" applyProtection="1">
      <alignment horizontal="right" vertical="center" wrapText="1"/>
      <protection/>
    </xf>
    <xf numFmtId="40" fontId="10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40" fontId="5" fillId="0" borderId="13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49" fontId="11" fillId="0" borderId="18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180" fontId="11" fillId="0" borderId="1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49" fontId="5" fillId="0" borderId="18" xfId="0" applyNumberFormat="1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180" fontId="5" fillId="0" borderId="19" xfId="0" applyNumberFormat="1" applyFont="1" applyBorder="1" applyAlignment="1" applyProtection="1">
      <alignment horizontal="right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40" fontId="5" fillId="0" borderId="21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1" fontId="5" fillId="0" borderId="12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181" fontId="5" fillId="0" borderId="11" xfId="0" applyNumberFormat="1" applyFont="1" applyBorder="1" applyAlignment="1" applyProtection="1">
      <alignment horizontal="right" vertical="center" wrapText="1"/>
      <protection/>
    </xf>
    <xf numFmtId="181" fontId="5" fillId="0" borderId="12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right" vertical="center"/>
      <protection/>
    </xf>
    <xf numFmtId="181" fontId="5" fillId="0" borderId="0" xfId="0" applyNumberFormat="1" applyFont="1" applyBorder="1" applyAlignment="1" applyProtection="1">
      <alignment horizontal="right" vertical="center"/>
      <protection/>
    </xf>
    <xf numFmtId="181" fontId="5" fillId="0" borderId="13" xfId="0" applyNumberFormat="1" applyFont="1" applyBorder="1" applyAlignment="1" applyProtection="1">
      <alignment horizontal="right" vertical="center"/>
      <protection/>
    </xf>
    <xf numFmtId="181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0" fontId="10" fillId="0" borderId="20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4" fontId="5" fillId="0" borderId="21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0" fontId="5" fillId="0" borderId="23" xfId="0" applyNumberFormat="1" applyFont="1" applyBorder="1" applyAlignment="1" applyProtection="1">
      <alignment horizontal="right" vertical="center" wrapText="1"/>
      <protection/>
    </xf>
    <xf numFmtId="40" fontId="5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vertical="center"/>
      <protection/>
    </xf>
    <xf numFmtId="40" fontId="5" fillId="0" borderId="21" xfId="0" applyNumberFormat="1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 vertical="center"/>
      <protection/>
    </xf>
    <xf numFmtId="40" fontId="5" fillId="35" borderId="11" xfId="0" applyNumberFormat="1" applyFont="1" applyFill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/>
      <protection/>
    </xf>
    <xf numFmtId="181" fontId="5" fillId="0" borderId="12" xfId="0" applyNumberFormat="1" applyFont="1" applyBorder="1" applyAlignment="1" applyProtection="1">
      <alignment horizontal="right"/>
      <protection/>
    </xf>
    <xf numFmtId="40" fontId="5" fillId="0" borderId="23" xfId="0" applyNumberFormat="1" applyFont="1" applyBorder="1" applyAlignment="1" applyProtection="1">
      <alignment/>
      <protection/>
    </xf>
    <xf numFmtId="181" fontId="5" fillId="0" borderId="18" xfId="0" applyNumberFormat="1" applyFont="1" applyBorder="1" applyAlignment="1" applyProtection="1">
      <alignment horizontal="center" vertical="center"/>
      <protection/>
    </xf>
    <xf numFmtId="181" fontId="5" fillId="0" borderId="22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17" fillId="0" borderId="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40" fontId="10" fillId="0" borderId="16" xfId="0" applyNumberFormat="1" applyFont="1" applyBorder="1" applyAlignment="1" applyProtection="1">
      <alignment horizontal="right" vertical="center"/>
      <protection/>
    </xf>
    <xf numFmtId="40" fontId="10" fillId="0" borderId="24" xfId="0" applyNumberFormat="1" applyFont="1" applyBorder="1" applyAlignment="1" applyProtection="1">
      <alignment vertical="center" wrapText="1"/>
      <protection/>
    </xf>
    <xf numFmtId="40" fontId="10" fillId="0" borderId="25" xfId="0" applyNumberFormat="1" applyFont="1" applyBorder="1" applyAlignment="1" applyProtection="1">
      <alignment vertical="center" wrapText="1"/>
      <protection/>
    </xf>
    <xf numFmtId="40" fontId="10" fillId="0" borderId="23" xfId="0" applyNumberFormat="1" applyFont="1" applyBorder="1" applyAlignment="1" applyProtection="1">
      <alignment vertical="center" wrapText="1"/>
      <protection/>
    </xf>
    <xf numFmtId="40" fontId="10" fillId="0" borderId="19" xfId="0" applyNumberFormat="1" applyFont="1" applyBorder="1" applyAlignment="1" applyProtection="1">
      <alignment horizontal="right" vertical="center"/>
      <protection/>
    </xf>
    <xf numFmtId="40" fontId="10" fillId="0" borderId="19" xfId="0" applyNumberFormat="1" applyFont="1" applyBorder="1" applyAlignment="1" applyProtection="1">
      <alignment horizontal="right" vertical="center" wrapText="1"/>
      <protection/>
    </xf>
    <xf numFmtId="40" fontId="10" fillId="0" borderId="19" xfId="0" applyNumberFormat="1" applyFont="1" applyBorder="1" applyAlignment="1" applyProtection="1">
      <alignment vertical="center" wrapText="1"/>
      <protection/>
    </xf>
    <xf numFmtId="40" fontId="5" fillId="0" borderId="19" xfId="0" applyNumberFormat="1" applyFont="1" applyBorder="1" applyAlignment="1" applyProtection="1">
      <alignment horizontal="right" vertical="center" wrapText="1"/>
      <protection/>
    </xf>
    <xf numFmtId="40" fontId="5" fillId="0" borderId="19" xfId="0" applyNumberFormat="1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63" fillId="0" borderId="19" xfId="0" applyFont="1" applyBorder="1" applyAlignment="1" applyProtection="1">
      <alignment vertical="center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center"/>
      <protection/>
    </xf>
    <xf numFmtId="40" fontId="10" fillId="0" borderId="26" xfId="0" applyNumberFormat="1" applyFont="1" applyBorder="1" applyAlignment="1" applyProtection="1">
      <alignment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vertical="center"/>
      <protection/>
    </xf>
    <xf numFmtId="40" fontId="10" fillId="0" borderId="17" xfId="0" applyNumberFormat="1" applyFont="1" applyBorder="1" applyAlignment="1" applyProtection="1">
      <alignment horizontal="right"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2" fontId="6" fillId="0" borderId="19" xfId="0" applyNumberFormat="1" applyFont="1" applyBorder="1" applyAlignment="1" applyProtection="1">
      <alignment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好_5.中央部门决算（草案)-1" xfId="55"/>
    <cellStyle name="好_出版署2010年度中央部门决算草案" xfId="56"/>
    <cellStyle name="好_全国友协2010年度中央部门决算（草案）" xfId="57"/>
    <cellStyle name="好_司法部2010年度中央部门决算（草案）报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Followed Hyperlink" xfId="79"/>
    <cellStyle name="注释" xfId="8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zoomScalePageLayoutView="0" workbookViewId="0" topLeftCell="A1">
      <selection activeCell="C25" sqref="C25"/>
    </sheetView>
  </sheetViews>
  <sheetFormatPr defaultColWidth="9.140625" defaultRowHeight="12.75"/>
  <cols>
    <col min="1" max="7" width="17.140625" style="0" customWidth="1"/>
  </cols>
  <sheetData>
    <row r="2" ht="14.25" customHeight="1">
      <c r="A2" s="91"/>
    </row>
    <row r="3" spans="1:7" ht="14.25" customHeight="1">
      <c r="A3" s="92"/>
      <c r="B3" s="92"/>
      <c r="C3" s="92"/>
      <c r="D3" s="92"/>
      <c r="E3" s="92"/>
      <c r="F3" s="92"/>
      <c r="G3" s="92"/>
    </row>
    <row r="4" spans="1:7" ht="14.25" customHeight="1">
      <c r="A4" s="92"/>
      <c r="B4" s="92"/>
      <c r="C4" s="92"/>
      <c r="D4" s="92"/>
      <c r="E4" s="92"/>
      <c r="F4" s="92"/>
      <c r="G4" s="92"/>
    </row>
    <row r="5" spans="1:7" ht="14.25" customHeight="1">
      <c r="A5" s="92"/>
      <c r="B5" s="92"/>
      <c r="C5" s="92"/>
      <c r="D5" s="92"/>
      <c r="E5" s="92"/>
      <c r="F5" s="92"/>
      <c r="G5" s="92"/>
    </row>
    <row r="6" spans="1:7" ht="33" customHeight="1">
      <c r="A6" s="121" t="s">
        <v>240</v>
      </c>
      <c r="B6" s="122"/>
      <c r="C6" s="122"/>
      <c r="D6" s="122"/>
      <c r="E6" s="122"/>
      <c r="F6" s="122"/>
      <c r="G6" s="122"/>
    </row>
    <row r="7" spans="1:7" ht="14.25" customHeight="1">
      <c r="A7" s="92"/>
      <c r="B7" s="92"/>
      <c r="C7" s="92"/>
      <c r="D7" s="92"/>
      <c r="E7" s="92"/>
      <c r="F7" s="92"/>
      <c r="G7" s="92"/>
    </row>
    <row r="8" spans="1:7" ht="14.25" customHeight="1">
      <c r="A8" s="92"/>
      <c r="B8" s="92"/>
      <c r="C8" s="92"/>
      <c r="D8" s="92"/>
      <c r="E8" s="92"/>
      <c r="F8" s="92"/>
      <c r="G8" s="92"/>
    </row>
    <row r="9" spans="1:7" ht="14.25" customHeight="1">
      <c r="A9" s="92"/>
      <c r="B9" s="92"/>
      <c r="C9" s="92"/>
      <c r="D9" s="92"/>
      <c r="E9" s="92"/>
      <c r="F9" s="92"/>
      <c r="G9" s="92"/>
    </row>
    <row r="10" spans="1:7" ht="14.25" customHeight="1">
      <c r="A10" s="92"/>
      <c r="B10" s="92"/>
      <c r="C10" s="92"/>
      <c r="D10" s="92"/>
      <c r="E10" s="92"/>
      <c r="F10" s="92"/>
      <c r="G10" s="92"/>
    </row>
    <row r="11" spans="1:7" ht="14.25" customHeight="1">
      <c r="A11" s="92"/>
      <c r="B11" s="92"/>
      <c r="C11" s="92"/>
      <c r="D11" s="92"/>
      <c r="E11" s="92"/>
      <c r="F11" s="92"/>
      <c r="G11" s="92"/>
    </row>
    <row r="12" spans="1:7" ht="14.25" customHeight="1">
      <c r="A12" s="92"/>
      <c r="B12" s="92"/>
      <c r="C12" s="92"/>
      <c r="D12" s="92"/>
      <c r="E12" s="92"/>
      <c r="F12" s="92"/>
      <c r="G12" s="92"/>
    </row>
    <row r="13" spans="1:7" ht="14.25" customHeight="1">
      <c r="A13" s="92"/>
      <c r="B13" s="92"/>
      <c r="C13" s="92"/>
      <c r="D13" s="92"/>
      <c r="E13" s="92"/>
      <c r="F13" s="92"/>
      <c r="G13" s="92"/>
    </row>
    <row r="14" spans="1:7" ht="14.25" customHeight="1">
      <c r="A14" s="92"/>
      <c r="B14" s="92"/>
      <c r="C14" s="92"/>
      <c r="D14" s="92"/>
      <c r="E14" s="92"/>
      <c r="F14" s="92"/>
      <c r="G14" s="92"/>
    </row>
    <row r="15" spans="1:7" ht="14.25" customHeight="1">
      <c r="A15" s="92"/>
      <c r="B15" s="92"/>
      <c r="C15" s="92"/>
      <c r="D15" s="92"/>
      <c r="E15" s="92"/>
      <c r="F15" s="92"/>
      <c r="G15" s="92"/>
    </row>
    <row r="16" spans="1:7" ht="14.25" customHeight="1">
      <c r="A16" s="92"/>
      <c r="B16" s="92"/>
      <c r="C16" s="92"/>
      <c r="D16" s="92"/>
      <c r="E16" s="92"/>
      <c r="F16" s="92"/>
      <c r="G16" s="92"/>
    </row>
    <row r="17" spans="1:7" ht="14.25" customHeight="1">
      <c r="A17" s="92"/>
      <c r="B17" s="92"/>
      <c r="C17" s="92"/>
      <c r="D17" s="92"/>
      <c r="E17" s="92"/>
      <c r="F17" s="92"/>
      <c r="G17" s="92"/>
    </row>
    <row r="18" spans="1:7" ht="14.25" customHeight="1">
      <c r="A18" s="92"/>
      <c r="B18" s="92"/>
      <c r="C18" s="92"/>
      <c r="D18" s="92"/>
      <c r="E18" s="92"/>
      <c r="F18" s="92"/>
      <c r="G18" s="92"/>
    </row>
    <row r="19" spans="1:7" ht="14.25" customHeight="1">
      <c r="A19" s="92"/>
      <c r="B19" s="92"/>
      <c r="C19" s="92"/>
      <c r="D19" s="92"/>
      <c r="E19" s="92"/>
      <c r="F19" s="92"/>
      <c r="G19" s="92"/>
    </row>
    <row r="20" spans="1:7" ht="14.25" customHeight="1">
      <c r="A20" s="92"/>
      <c r="B20" s="92"/>
      <c r="C20" s="92"/>
      <c r="D20" s="92"/>
      <c r="E20" s="92"/>
      <c r="F20" s="92"/>
      <c r="G20" s="92"/>
    </row>
    <row r="21" spans="1:7" ht="14.25" customHeight="1">
      <c r="A21" s="123"/>
      <c r="B21" s="124"/>
      <c r="C21" s="124"/>
      <c r="D21" s="124"/>
      <c r="E21" s="124"/>
      <c r="F21" s="124"/>
      <c r="G21" s="124"/>
    </row>
    <row r="22" spans="1:7" ht="14.25" customHeight="1">
      <c r="A22" s="92"/>
      <c r="B22" s="92"/>
      <c r="C22" s="92"/>
      <c r="D22" s="92"/>
      <c r="E22" s="92"/>
      <c r="F22" s="92"/>
      <c r="G22" s="92"/>
    </row>
    <row r="23" spans="1:7" ht="14.25" customHeight="1">
      <c r="A23" s="92"/>
      <c r="B23" s="92"/>
      <c r="C23" s="92"/>
      <c r="D23" s="92"/>
      <c r="E23" s="92"/>
      <c r="F23" s="92"/>
      <c r="G23" s="92"/>
    </row>
    <row r="24" spans="1:7" ht="14.25" customHeight="1">
      <c r="A24" s="124" t="s">
        <v>241</v>
      </c>
      <c r="B24" s="125"/>
      <c r="D24" s="92" t="s">
        <v>242</v>
      </c>
      <c r="E24" s="93"/>
      <c r="F24" s="94"/>
      <c r="G24" s="92" t="s">
        <v>228</v>
      </c>
    </row>
    <row r="25" ht="15.75" customHeight="1">
      <c r="B25" s="95" t="s">
        <v>0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D10" sqref="D10"/>
    </sheetView>
  </sheetViews>
  <sheetFormatPr defaultColWidth="8.8515625" defaultRowHeight="12.75" customHeight="1"/>
  <cols>
    <col min="1" max="1" width="31.28125" style="1" customWidth="1"/>
    <col min="2" max="8" width="14.28125" style="1" customWidth="1"/>
    <col min="9" max="10" width="9.140625" style="1" customWidth="1"/>
  </cols>
  <sheetData>
    <row r="1" s="1" customFormat="1" ht="24.75" customHeight="1">
      <c r="A1" s="10" t="s">
        <v>203</v>
      </c>
    </row>
    <row r="2" spans="1:8" s="1" customFormat="1" ht="24.75" customHeight="1">
      <c r="A2" s="137" t="s">
        <v>204</v>
      </c>
      <c r="B2" s="137"/>
      <c r="C2" s="137"/>
      <c r="D2" s="137"/>
      <c r="E2" s="137"/>
      <c r="F2" s="137"/>
      <c r="G2" s="137"/>
      <c r="H2" s="137"/>
    </row>
    <row r="3" s="1" customFormat="1" ht="24.75" customHeight="1">
      <c r="H3" s="3" t="s">
        <v>22</v>
      </c>
    </row>
    <row r="4" spans="1:8" s="1" customFormat="1" ht="24.75" customHeight="1">
      <c r="A4" s="132" t="s">
        <v>119</v>
      </c>
      <c r="B4" s="139" t="s">
        <v>205</v>
      </c>
      <c r="C4" s="139" t="s">
        <v>206</v>
      </c>
      <c r="D4" s="128" t="s">
        <v>207</v>
      </c>
      <c r="E4" s="128" t="s">
        <v>208</v>
      </c>
      <c r="F4" s="136"/>
      <c r="G4" s="128" t="s">
        <v>209</v>
      </c>
      <c r="H4" s="129" t="s">
        <v>210</v>
      </c>
    </row>
    <row r="5" spans="1:8" s="1" customFormat="1" ht="24.75" customHeight="1">
      <c r="A5" s="138"/>
      <c r="B5" s="140"/>
      <c r="C5" s="140"/>
      <c r="D5" s="136"/>
      <c r="E5" s="13" t="s">
        <v>211</v>
      </c>
      <c r="F5" s="13" t="s">
        <v>212</v>
      </c>
      <c r="G5" s="128"/>
      <c r="H5" s="129"/>
    </row>
    <row r="6" spans="1:8" s="1" customFormat="1" ht="24.75" customHeight="1">
      <c r="A6" s="12" t="s">
        <v>104</v>
      </c>
      <c r="B6" s="25">
        <v>1</v>
      </c>
      <c r="C6" s="25">
        <v>2</v>
      </c>
      <c r="D6" s="13">
        <v>3</v>
      </c>
      <c r="E6" s="13">
        <v>4</v>
      </c>
      <c r="F6" s="13">
        <v>5</v>
      </c>
      <c r="G6" s="13">
        <v>6</v>
      </c>
      <c r="H6" s="14">
        <v>7</v>
      </c>
    </row>
    <row r="7" spans="1:8" s="1" customFormat="1" ht="24.75" customHeight="1">
      <c r="A7" s="27" t="s">
        <v>105</v>
      </c>
      <c r="B7" s="18"/>
      <c r="C7" s="18"/>
      <c r="D7" s="18"/>
      <c r="E7" s="18"/>
      <c r="F7" s="18"/>
      <c r="G7" s="18"/>
      <c r="H7" s="19"/>
    </row>
    <row r="8" spans="1:8" s="1" customFormat="1" ht="24.75" customHeight="1">
      <c r="A8" s="113" t="s">
        <v>235</v>
      </c>
      <c r="B8" s="18">
        <f>C8+D8+E8+F8</f>
        <v>1.9000000000000001</v>
      </c>
      <c r="C8" s="18"/>
      <c r="D8" s="18">
        <v>0.1</v>
      </c>
      <c r="E8" s="18"/>
      <c r="F8" s="18">
        <v>1.8</v>
      </c>
      <c r="G8" s="18"/>
      <c r="H8" s="19">
        <v>0.4</v>
      </c>
    </row>
    <row r="9" spans="1:8" s="1" customFormat="1" ht="24.75" customHeight="1">
      <c r="A9" s="28"/>
      <c r="B9" s="22"/>
      <c r="C9" s="22"/>
      <c r="D9" s="22"/>
      <c r="E9" s="22"/>
      <c r="F9" s="22"/>
      <c r="G9" s="22"/>
      <c r="H9" s="23"/>
    </row>
    <row r="10" spans="1:8" s="1" customFormat="1" ht="24.75" customHeight="1">
      <c r="A10" s="28"/>
      <c r="B10" s="22"/>
      <c r="C10" s="22"/>
      <c r="D10" s="22"/>
      <c r="E10" s="22"/>
      <c r="F10" s="22"/>
      <c r="G10" s="22"/>
      <c r="H10" s="23"/>
    </row>
    <row r="11" spans="1:8" s="1" customFormat="1" ht="24.75" customHeight="1">
      <c r="A11" s="28"/>
      <c r="B11" s="22"/>
      <c r="C11" s="22"/>
      <c r="D11" s="22"/>
      <c r="E11" s="22"/>
      <c r="F11" s="22"/>
      <c r="G11" s="22"/>
      <c r="H11" s="23"/>
    </row>
  </sheetData>
  <sheetProtection/>
  <mergeCells count="14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4">
      <selection activeCell="D8" sqref="D8"/>
    </sheetView>
  </sheetViews>
  <sheetFormatPr defaultColWidth="8.8515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2" s="1" customFormat="1" ht="24.75" customHeight="1">
      <c r="A1" s="10" t="s">
        <v>213</v>
      </c>
      <c r="B1" s="11"/>
    </row>
    <row r="2" spans="1:5" s="1" customFormat="1" ht="24.75" customHeight="1">
      <c r="A2" s="126" t="s">
        <v>214</v>
      </c>
      <c r="B2" s="126"/>
      <c r="C2" s="126"/>
      <c r="D2" s="126"/>
      <c r="E2" s="126"/>
    </row>
    <row r="3" s="1" customFormat="1" ht="24.75" customHeight="1">
      <c r="E3" s="3" t="s">
        <v>22</v>
      </c>
    </row>
    <row r="4" spans="1:5" s="1" customFormat="1" ht="24.75" customHeight="1">
      <c r="A4" s="12" t="s">
        <v>215</v>
      </c>
      <c r="B4" s="13" t="s">
        <v>25</v>
      </c>
      <c r="C4" s="13" t="s">
        <v>105</v>
      </c>
      <c r="D4" s="13" t="s">
        <v>101</v>
      </c>
      <c r="E4" s="31" t="s">
        <v>102</v>
      </c>
    </row>
    <row r="5" spans="1:5" s="1" customFormat="1" ht="24.75" customHeight="1">
      <c r="A5" s="12" t="s">
        <v>104</v>
      </c>
      <c r="B5" s="13" t="s">
        <v>104</v>
      </c>
      <c r="C5" s="13">
        <v>1</v>
      </c>
      <c r="D5" s="14">
        <v>2</v>
      </c>
      <c r="E5" s="33">
        <v>3</v>
      </c>
    </row>
    <row r="6" spans="1:5" s="1" customFormat="1" ht="24.75" customHeight="1">
      <c r="A6" s="15"/>
      <c r="B6" s="16" t="s">
        <v>105</v>
      </c>
      <c r="C6" s="17">
        <f>D6+E6</f>
        <v>6.6000000000000005</v>
      </c>
      <c r="D6" s="119">
        <f>SUM(D7:D19)</f>
        <v>6.6000000000000005</v>
      </c>
      <c r="E6" s="105"/>
    </row>
    <row r="7" spans="1:5" s="1" customFormat="1" ht="24.75" customHeight="1">
      <c r="A7" s="20">
        <f aca="true" t="shared" si="0" ref="A7:A19">ROW()-6</f>
        <v>1</v>
      </c>
      <c r="B7" s="21" t="s">
        <v>216</v>
      </c>
      <c r="C7" s="17">
        <f aca="true" t="shared" si="1" ref="C7:C19">D7+E7</f>
        <v>2.37</v>
      </c>
      <c r="D7" s="40">
        <v>2.37</v>
      </c>
      <c r="E7" s="110"/>
    </row>
    <row r="8" spans="1:5" s="1" customFormat="1" ht="24.75" customHeight="1">
      <c r="A8" s="20">
        <f t="shared" si="0"/>
        <v>2</v>
      </c>
      <c r="B8" s="21" t="s">
        <v>217</v>
      </c>
      <c r="C8" s="17"/>
      <c r="D8" s="40"/>
      <c r="E8" s="110"/>
    </row>
    <row r="9" spans="1:5" s="1" customFormat="1" ht="24.75" customHeight="1">
      <c r="A9" s="20">
        <f t="shared" si="0"/>
        <v>3</v>
      </c>
      <c r="B9" s="21" t="s">
        <v>218</v>
      </c>
      <c r="C9" s="17"/>
      <c r="D9" s="40"/>
      <c r="E9" s="110"/>
    </row>
    <row r="10" spans="1:5" s="1" customFormat="1" ht="24.75" customHeight="1">
      <c r="A10" s="20">
        <f t="shared" si="0"/>
        <v>4</v>
      </c>
      <c r="B10" s="21" t="s">
        <v>219</v>
      </c>
      <c r="C10" s="17"/>
      <c r="D10" s="40"/>
      <c r="E10" s="110"/>
    </row>
    <row r="11" spans="1:6" s="1" customFormat="1" ht="24.75" customHeight="1">
      <c r="A11" s="20">
        <f t="shared" si="0"/>
        <v>5</v>
      </c>
      <c r="B11" s="21" t="s">
        <v>220</v>
      </c>
      <c r="C11" s="17">
        <f t="shared" si="1"/>
        <v>0.98</v>
      </c>
      <c r="D11" s="40">
        <v>0.98</v>
      </c>
      <c r="E11" s="110"/>
      <c r="F11" s="24"/>
    </row>
    <row r="12" spans="1:6" s="1" customFormat="1" ht="24.75" customHeight="1">
      <c r="A12" s="20">
        <f t="shared" si="0"/>
        <v>6</v>
      </c>
      <c r="B12" s="118" t="s">
        <v>245</v>
      </c>
      <c r="C12" s="17">
        <f t="shared" si="1"/>
        <v>0.1</v>
      </c>
      <c r="D12" s="40">
        <v>0.1</v>
      </c>
      <c r="E12" s="110"/>
      <c r="F12" s="24"/>
    </row>
    <row r="13" spans="1:6" s="1" customFormat="1" ht="24.75" customHeight="1">
      <c r="A13" s="20">
        <f t="shared" si="0"/>
        <v>7</v>
      </c>
      <c r="B13" s="21" t="s">
        <v>221</v>
      </c>
      <c r="C13" s="17"/>
      <c r="D13" s="40"/>
      <c r="E13" s="110"/>
      <c r="F13" s="24"/>
    </row>
    <row r="14" spans="1:6" s="1" customFormat="1" ht="24.75" customHeight="1">
      <c r="A14" s="20">
        <f t="shared" si="0"/>
        <v>8</v>
      </c>
      <c r="B14" s="21" t="s">
        <v>222</v>
      </c>
      <c r="C14" s="17">
        <f t="shared" si="1"/>
        <v>0.65</v>
      </c>
      <c r="D14" s="40">
        <v>0.65</v>
      </c>
      <c r="E14" s="110"/>
      <c r="F14" s="24"/>
    </row>
    <row r="15" spans="1:6" s="1" customFormat="1" ht="24.75" customHeight="1">
      <c r="A15" s="20">
        <f t="shared" si="0"/>
        <v>9</v>
      </c>
      <c r="B15" s="21" t="s">
        <v>223</v>
      </c>
      <c r="C15" s="17"/>
      <c r="D15" s="40"/>
      <c r="E15" s="110"/>
      <c r="F15" s="24"/>
    </row>
    <row r="16" spans="1:6" s="1" customFormat="1" ht="24.75" customHeight="1">
      <c r="A16" s="20">
        <f t="shared" si="0"/>
        <v>10</v>
      </c>
      <c r="B16" s="21" t="s">
        <v>209</v>
      </c>
      <c r="C16" s="17"/>
      <c r="D16" s="40"/>
      <c r="E16" s="110"/>
      <c r="F16" s="24"/>
    </row>
    <row r="17" spans="1:6" s="1" customFormat="1" ht="24.75" customHeight="1">
      <c r="A17" s="20">
        <f t="shared" si="0"/>
        <v>11</v>
      </c>
      <c r="B17" s="118" t="s">
        <v>243</v>
      </c>
      <c r="C17" s="17">
        <f t="shared" si="1"/>
        <v>0.4</v>
      </c>
      <c r="D17" s="40">
        <v>0.4</v>
      </c>
      <c r="E17" s="110"/>
      <c r="F17" s="24"/>
    </row>
    <row r="18" spans="1:6" s="1" customFormat="1" ht="24.75" customHeight="1">
      <c r="A18" s="20">
        <f t="shared" si="0"/>
        <v>12</v>
      </c>
      <c r="B18" s="21" t="s">
        <v>224</v>
      </c>
      <c r="C18" s="17">
        <f t="shared" si="1"/>
        <v>1.8</v>
      </c>
      <c r="D18" s="40">
        <v>1.8</v>
      </c>
      <c r="E18" s="110"/>
      <c r="F18" s="24"/>
    </row>
    <row r="19" spans="1:5" s="1" customFormat="1" ht="24.75" customHeight="1">
      <c r="A19" s="20">
        <f t="shared" si="0"/>
        <v>13</v>
      </c>
      <c r="B19" s="118" t="s">
        <v>244</v>
      </c>
      <c r="C19" s="17">
        <f t="shared" si="1"/>
        <v>0.3</v>
      </c>
      <c r="D19" s="40">
        <v>0.3</v>
      </c>
      <c r="E19" s="110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tabSelected="1" zoomScalePageLayoutView="0" workbookViewId="0" topLeftCell="A1">
      <selection activeCell="K11" sqref="K11"/>
    </sheetView>
  </sheetViews>
  <sheetFormatPr defaultColWidth="8.8515625" defaultRowHeight="12.75" customHeight="1"/>
  <cols>
    <col min="1" max="1" width="60.7109375" style="1" customWidth="1"/>
    <col min="2" max="2" width="15.8515625" style="1" customWidth="1"/>
    <col min="3" max="3" width="2.8515625" style="1" customWidth="1"/>
    <col min="4" max="15" width="9.140625" style="1" customWidth="1"/>
  </cols>
  <sheetData>
    <row r="1" s="1" customFormat="1" ht="15">
      <c r="A1" s="2" t="s">
        <v>225</v>
      </c>
    </row>
    <row r="2" spans="1:2" s="1" customFormat="1" ht="32.25" customHeight="1">
      <c r="A2" s="137" t="s">
        <v>226</v>
      </c>
      <c r="B2" s="137"/>
    </row>
    <row r="3" s="1" customFormat="1" ht="15" customHeight="1">
      <c r="B3" s="3" t="s">
        <v>22</v>
      </c>
    </row>
    <row r="4" spans="1:2" s="1" customFormat="1" ht="15" customHeight="1">
      <c r="A4" s="141" t="s">
        <v>227</v>
      </c>
      <c r="B4" s="143" t="s">
        <v>26</v>
      </c>
    </row>
    <row r="5" spans="1:2" s="1" customFormat="1" ht="15" customHeight="1">
      <c r="A5" s="142"/>
      <c r="B5" s="144"/>
    </row>
    <row r="6" spans="1:14" s="1" customFormat="1" ht="28.5" customHeight="1">
      <c r="A6" s="4"/>
      <c r="B6" s="5"/>
      <c r="N6" s="9"/>
    </row>
    <row r="7" spans="1:2" s="1" customFormat="1" ht="28.5" customHeight="1">
      <c r="A7" s="6"/>
      <c r="B7" s="7"/>
    </row>
    <row r="8" spans="1:2" s="1" customFormat="1" ht="28.5" customHeight="1">
      <c r="A8" s="8"/>
      <c r="B8" s="7"/>
    </row>
  </sheetData>
  <sheetProtection/>
  <mergeCells count="5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zoomScalePageLayoutView="0" workbookViewId="0" topLeftCell="A13">
      <selection activeCell="C13" sqref="C13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126" t="s">
        <v>1</v>
      </c>
      <c r="C2" s="126"/>
    </row>
    <row r="3" ht="24.75" customHeight="1">
      <c r="B3" s="85"/>
    </row>
    <row r="4" spans="2:3" s="84" customFormat="1" ht="41.25" customHeight="1">
      <c r="B4" s="86" t="s">
        <v>2</v>
      </c>
      <c r="C4" s="87" t="s">
        <v>3</v>
      </c>
    </row>
    <row r="5" spans="2:3" s="84" customFormat="1" ht="41.25" customHeight="1">
      <c r="B5" s="88" t="s">
        <v>4</v>
      </c>
      <c r="C5" s="89"/>
    </row>
    <row r="6" spans="2:3" s="84" customFormat="1" ht="41.25" customHeight="1">
      <c r="B6" s="88" t="s">
        <v>5</v>
      </c>
      <c r="C6" s="90" t="s">
        <v>6</v>
      </c>
    </row>
    <row r="7" spans="2:3" s="84" customFormat="1" ht="41.25" customHeight="1">
      <c r="B7" s="88" t="s">
        <v>7</v>
      </c>
      <c r="C7" s="90" t="s">
        <v>8</v>
      </c>
    </row>
    <row r="8" s="84" customFormat="1" ht="41.25" customHeight="1">
      <c r="B8" s="88" t="s">
        <v>9</v>
      </c>
    </row>
    <row r="9" spans="2:3" s="84" customFormat="1" ht="41.25" customHeight="1">
      <c r="B9" s="88" t="s">
        <v>10</v>
      </c>
      <c r="C9" s="90" t="s">
        <v>11</v>
      </c>
    </row>
    <row r="10" spans="2:3" s="84" customFormat="1" ht="41.25" customHeight="1">
      <c r="B10" s="88" t="s">
        <v>12</v>
      </c>
      <c r="C10" s="90" t="s">
        <v>13</v>
      </c>
    </row>
    <row r="11" spans="2:3" s="84" customFormat="1" ht="41.25" customHeight="1">
      <c r="B11" s="88" t="s">
        <v>14</v>
      </c>
      <c r="C11" s="90" t="s">
        <v>15</v>
      </c>
    </row>
    <row r="12" spans="2:3" s="84" customFormat="1" ht="41.25" customHeight="1">
      <c r="B12" s="88" t="s">
        <v>16</v>
      </c>
      <c r="C12" s="89" t="s">
        <v>17</v>
      </c>
    </row>
    <row r="13" spans="2:3" s="84" customFormat="1" ht="41.25" customHeight="1">
      <c r="B13" s="88" t="s">
        <v>18</v>
      </c>
      <c r="C13" s="90"/>
    </row>
    <row r="14" spans="2:3" s="84" customFormat="1" ht="41.25" customHeight="1">
      <c r="B14" s="88" t="s">
        <v>19</v>
      </c>
      <c r="C14" s="90"/>
    </row>
    <row r="15" ht="24.75" customHeight="1">
      <c r="B15" s="1"/>
    </row>
    <row r="16" ht="24.75" customHeight="1">
      <c r="B16" s="1"/>
    </row>
    <row r="17" ht="24.75" customHeight="1">
      <c r="B17" s="1"/>
    </row>
    <row r="18" ht="24.75" customHeight="1">
      <c r="B18" s="1"/>
    </row>
    <row r="19" ht="24.75" customHeight="1">
      <c r="B19" s="1"/>
    </row>
    <row r="20" ht="24.75" customHeight="1">
      <c r="B20" s="1"/>
    </row>
    <row r="21" ht="24.75" customHeight="1">
      <c r="B21" s="1"/>
    </row>
    <row r="22" ht="24.75" customHeight="1">
      <c r="B22" s="1"/>
    </row>
    <row r="23" ht="24.75" customHeight="1">
      <c r="B23" s="1"/>
    </row>
    <row r="24" ht="24.75" customHeight="1">
      <c r="B24" s="1"/>
    </row>
    <row r="25" ht="24.75" customHeight="1">
      <c r="B25" s="1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zoomScalePageLayoutView="0" workbookViewId="0" topLeftCell="A7">
      <selection activeCell="D16" sqref="D16"/>
    </sheetView>
  </sheetViews>
  <sheetFormatPr defaultColWidth="8.8515625" defaultRowHeight="12.75" customHeight="1"/>
  <cols>
    <col min="1" max="2" width="29.7109375" style="1" customWidth="1"/>
    <col min="3" max="3" width="28.57421875" style="1" customWidth="1"/>
    <col min="4" max="4" width="22.421875" style="1" customWidth="1"/>
    <col min="5" max="5" width="31.28125" style="1" customWidth="1"/>
    <col min="6" max="100" width="9.140625" style="1" customWidth="1"/>
  </cols>
  <sheetData>
    <row r="1" spans="1:2" s="1" customFormat="1" ht="19.5" customHeight="1">
      <c r="A1" s="10" t="s">
        <v>20</v>
      </c>
      <c r="B1" s="10"/>
    </row>
    <row r="2" spans="1:4" s="1" customFormat="1" ht="19.5" customHeight="1">
      <c r="A2" s="126" t="s">
        <v>21</v>
      </c>
      <c r="B2" s="126"/>
      <c r="C2" s="126"/>
      <c r="D2" s="126"/>
    </row>
    <row r="3" spans="1:4" s="1" customFormat="1" ht="19.5" customHeight="1">
      <c r="A3" s="69"/>
      <c r="B3" s="69"/>
      <c r="C3" s="24"/>
      <c r="D3" s="3" t="s">
        <v>22</v>
      </c>
    </row>
    <row r="4" spans="1:4" s="1" customFormat="1" ht="19.5" customHeight="1">
      <c r="A4" s="127" t="s">
        <v>23</v>
      </c>
      <c r="B4" s="127"/>
      <c r="C4" s="128" t="s">
        <v>24</v>
      </c>
      <c r="D4" s="129"/>
    </row>
    <row r="5" spans="1:4" s="1" customFormat="1" ht="19.5" customHeight="1">
      <c r="A5" s="43" t="s">
        <v>25</v>
      </c>
      <c r="B5" s="13" t="s">
        <v>26</v>
      </c>
      <c r="C5" s="12" t="s">
        <v>25</v>
      </c>
      <c r="D5" s="14" t="s">
        <v>26</v>
      </c>
    </row>
    <row r="6" spans="1:4" s="1" customFormat="1" ht="19.5" customHeight="1">
      <c r="A6" s="70" t="s">
        <v>27</v>
      </c>
      <c r="B6" s="71">
        <v>10906.92</v>
      </c>
      <c r="C6" s="26" t="s">
        <v>28</v>
      </c>
      <c r="D6" s="23"/>
    </row>
    <row r="7" spans="1:4" s="1" customFormat="1" ht="19.5" customHeight="1">
      <c r="A7" s="70" t="s">
        <v>29</v>
      </c>
      <c r="B7" s="71"/>
      <c r="C7" s="26" t="s">
        <v>30</v>
      </c>
      <c r="D7" s="72"/>
    </row>
    <row r="8" spans="1:4" s="1" customFormat="1" ht="19.5" customHeight="1">
      <c r="A8" s="70" t="s">
        <v>31</v>
      </c>
      <c r="B8" s="71"/>
      <c r="C8" s="26" t="s">
        <v>32</v>
      </c>
      <c r="D8" s="73"/>
    </row>
    <row r="9" spans="1:4" s="1" customFormat="1" ht="19.5" customHeight="1">
      <c r="A9" s="70" t="s">
        <v>33</v>
      </c>
      <c r="B9" s="71"/>
      <c r="C9" s="26" t="s">
        <v>34</v>
      </c>
      <c r="D9" s="73"/>
    </row>
    <row r="10" spans="1:4" s="1" customFormat="1" ht="19.5" customHeight="1">
      <c r="A10" s="70" t="s">
        <v>35</v>
      </c>
      <c r="B10" s="71"/>
      <c r="C10" s="26" t="s">
        <v>36</v>
      </c>
      <c r="D10" s="73"/>
    </row>
    <row r="11" spans="1:4" s="1" customFormat="1" ht="19.5" customHeight="1">
      <c r="A11" s="70" t="s">
        <v>37</v>
      </c>
      <c r="B11" s="71"/>
      <c r="C11" s="26" t="s">
        <v>38</v>
      </c>
      <c r="D11" s="23"/>
    </row>
    <row r="12" spans="1:4" s="1" customFormat="1" ht="19.5" customHeight="1">
      <c r="A12" s="70" t="s">
        <v>39</v>
      </c>
      <c r="B12" s="71"/>
      <c r="C12" s="26" t="s">
        <v>40</v>
      </c>
      <c r="D12" s="47"/>
    </row>
    <row r="13" spans="1:4" s="1" customFormat="1" ht="19.5" customHeight="1">
      <c r="A13" s="70" t="s">
        <v>41</v>
      </c>
      <c r="B13" s="71"/>
      <c r="C13" s="26" t="s">
        <v>42</v>
      </c>
      <c r="D13" s="47">
        <v>58.92</v>
      </c>
    </row>
    <row r="14" spans="1:4" s="1" customFormat="1" ht="19.5" customHeight="1">
      <c r="A14" s="70" t="s">
        <v>43</v>
      </c>
      <c r="B14" s="71"/>
      <c r="C14" s="26" t="s">
        <v>44</v>
      </c>
      <c r="D14" s="47"/>
    </row>
    <row r="15" spans="1:4" s="1" customFormat="1" ht="19.5" customHeight="1">
      <c r="A15" s="70"/>
      <c r="B15" s="74"/>
      <c r="C15" s="26" t="s">
        <v>45</v>
      </c>
      <c r="D15" s="47"/>
    </row>
    <row r="16" spans="1:4" s="1" customFormat="1" ht="19.5" customHeight="1">
      <c r="A16" s="70"/>
      <c r="B16" s="74"/>
      <c r="C16" s="26" t="s">
        <v>46</v>
      </c>
      <c r="D16" s="47"/>
    </row>
    <row r="17" spans="1:4" s="1" customFormat="1" ht="19.5" customHeight="1">
      <c r="A17" s="70"/>
      <c r="B17" s="74"/>
      <c r="C17" s="26" t="s">
        <v>47</v>
      </c>
      <c r="D17" s="47"/>
    </row>
    <row r="18" spans="1:4" s="1" customFormat="1" ht="19.5" customHeight="1">
      <c r="A18" s="70"/>
      <c r="B18" s="74"/>
      <c r="C18" s="26" t="s">
        <v>48</v>
      </c>
      <c r="D18" s="47"/>
    </row>
    <row r="19" spans="1:4" s="1" customFormat="1" ht="19.5" customHeight="1">
      <c r="A19" s="70"/>
      <c r="B19" s="74"/>
      <c r="C19" s="26" t="s">
        <v>49</v>
      </c>
      <c r="D19" s="47">
        <v>10848</v>
      </c>
    </row>
    <row r="20" spans="1:4" s="1" customFormat="1" ht="19.5" customHeight="1">
      <c r="A20" s="70"/>
      <c r="B20" s="74"/>
      <c r="C20" s="26" t="s">
        <v>50</v>
      </c>
      <c r="D20" s="47"/>
    </row>
    <row r="21" spans="1:4" s="1" customFormat="1" ht="19.5" customHeight="1">
      <c r="A21" s="70"/>
      <c r="B21" s="74"/>
      <c r="C21" s="26" t="s">
        <v>51</v>
      </c>
      <c r="D21" s="47"/>
    </row>
    <row r="22" spans="1:4" s="1" customFormat="1" ht="19.5" customHeight="1">
      <c r="A22" s="70"/>
      <c r="B22" s="74"/>
      <c r="C22" s="26" t="s">
        <v>52</v>
      </c>
      <c r="D22" s="47"/>
    </row>
    <row r="23" spans="1:4" s="1" customFormat="1" ht="19.5" customHeight="1">
      <c r="A23" s="70"/>
      <c r="B23" s="74"/>
      <c r="C23" s="26" t="s">
        <v>53</v>
      </c>
      <c r="D23" s="47"/>
    </row>
    <row r="24" spans="1:4" s="1" customFormat="1" ht="19.5" customHeight="1">
      <c r="A24" s="70"/>
      <c r="B24" s="74"/>
      <c r="C24" s="26" t="s">
        <v>54</v>
      </c>
      <c r="D24" s="47"/>
    </row>
    <row r="25" spans="1:4" s="1" customFormat="1" ht="19.5" customHeight="1">
      <c r="A25" s="70"/>
      <c r="B25" s="74"/>
      <c r="C25" s="26" t="s">
        <v>55</v>
      </c>
      <c r="D25" s="47"/>
    </row>
    <row r="26" spans="1:4" s="1" customFormat="1" ht="19.5" customHeight="1">
      <c r="A26" s="70"/>
      <c r="B26" s="74"/>
      <c r="C26" s="26" t="s">
        <v>56</v>
      </c>
      <c r="D26" s="47"/>
    </row>
    <row r="27" spans="1:4" s="1" customFormat="1" ht="19.5" customHeight="1">
      <c r="A27" s="70"/>
      <c r="B27" s="74"/>
      <c r="C27" s="26" t="s">
        <v>57</v>
      </c>
      <c r="D27" s="47"/>
    </row>
    <row r="28" spans="1:4" s="1" customFormat="1" ht="19.5" customHeight="1">
      <c r="A28" s="70"/>
      <c r="B28" s="74"/>
      <c r="C28" s="26" t="s">
        <v>58</v>
      </c>
      <c r="D28" s="47"/>
    </row>
    <row r="29" spans="1:4" s="1" customFormat="1" ht="19.5" customHeight="1">
      <c r="A29" s="70"/>
      <c r="B29" s="74"/>
      <c r="C29" s="26" t="s">
        <v>59</v>
      </c>
      <c r="D29" s="47"/>
    </row>
    <row r="30" spans="1:4" s="1" customFormat="1" ht="19.5" customHeight="1">
      <c r="A30" s="70"/>
      <c r="B30" s="74"/>
      <c r="C30" s="26" t="s">
        <v>60</v>
      </c>
      <c r="D30" s="47"/>
    </row>
    <row r="31" spans="1:4" s="1" customFormat="1" ht="19.5" customHeight="1">
      <c r="A31" s="70"/>
      <c r="B31" s="74"/>
      <c r="C31" s="26" t="s">
        <v>61</v>
      </c>
      <c r="D31" s="47"/>
    </row>
    <row r="32" spans="1:4" s="1" customFormat="1" ht="19.5" customHeight="1">
      <c r="A32" s="70"/>
      <c r="B32" s="74"/>
      <c r="C32" s="26" t="s">
        <v>62</v>
      </c>
      <c r="D32" s="47"/>
    </row>
    <row r="33" spans="1:4" s="1" customFormat="1" ht="19.5" customHeight="1">
      <c r="A33" s="70"/>
      <c r="B33" s="74"/>
      <c r="C33" s="26" t="s">
        <v>63</v>
      </c>
      <c r="D33" s="47"/>
    </row>
    <row r="34" spans="1:4" s="1" customFormat="1" ht="19.5" customHeight="1">
      <c r="A34" s="70"/>
      <c r="B34" s="74"/>
      <c r="C34" s="26"/>
      <c r="D34" s="75"/>
    </row>
    <row r="35" spans="1:4" s="1" customFormat="1" ht="19.5" customHeight="1">
      <c r="A35" s="70"/>
      <c r="B35" s="74"/>
      <c r="C35" s="26"/>
      <c r="D35" s="75"/>
    </row>
    <row r="36" spans="1:4" s="1" customFormat="1" ht="19.5" customHeight="1">
      <c r="A36" s="76" t="s">
        <v>64</v>
      </c>
      <c r="B36" s="71">
        <v>10906.92</v>
      </c>
      <c r="C36" s="12" t="s">
        <v>65</v>
      </c>
      <c r="D36" s="23">
        <v>10906.92</v>
      </c>
    </row>
    <row r="37" spans="1:4" s="1" customFormat="1" ht="19.5" customHeight="1">
      <c r="A37" s="76"/>
      <c r="B37" s="53"/>
      <c r="C37" s="12"/>
      <c r="D37" s="77"/>
    </row>
    <row r="38" spans="1:4" s="1" customFormat="1" ht="19.5" customHeight="1">
      <c r="A38" s="76"/>
      <c r="B38" s="53"/>
      <c r="C38" s="12"/>
      <c r="D38" s="77"/>
    </row>
    <row r="39" spans="1:4" s="1" customFormat="1" ht="19.5" customHeight="1">
      <c r="A39" s="70" t="s">
        <v>66</v>
      </c>
      <c r="B39" s="71"/>
      <c r="C39" s="46" t="s">
        <v>67</v>
      </c>
      <c r="D39" s="23"/>
    </row>
    <row r="40" spans="1:4" s="1" customFormat="1" ht="19.5" customHeight="1">
      <c r="A40" s="70" t="s">
        <v>68</v>
      </c>
      <c r="B40" s="71"/>
      <c r="C40" s="46"/>
      <c r="D40" s="75"/>
    </row>
    <row r="41" spans="1:4" s="1" customFormat="1" ht="19.5" customHeight="1">
      <c r="A41" s="70" t="s">
        <v>69</v>
      </c>
      <c r="B41" s="71"/>
      <c r="C41" s="46"/>
      <c r="D41" s="75"/>
    </row>
    <row r="42" spans="1:4" s="1" customFormat="1" ht="19.5" customHeight="1">
      <c r="A42" s="70" t="s">
        <v>70</v>
      </c>
      <c r="B42" s="71"/>
      <c r="C42" s="46"/>
      <c r="D42" s="75"/>
    </row>
    <row r="43" spans="1:4" s="1" customFormat="1" ht="19.5" customHeight="1">
      <c r="A43" s="70" t="s">
        <v>71</v>
      </c>
      <c r="B43" s="71"/>
      <c r="C43" s="46"/>
      <c r="D43" s="75"/>
    </row>
    <row r="44" spans="1:4" s="1" customFormat="1" ht="19.5" customHeight="1">
      <c r="A44" s="70" t="s">
        <v>72</v>
      </c>
      <c r="B44" s="71"/>
      <c r="C44" s="46"/>
      <c r="D44" s="75"/>
    </row>
    <row r="45" spans="1:4" s="1" customFormat="1" ht="19.5" customHeight="1">
      <c r="A45" s="70" t="s">
        <v>73</v>
      </c>
      <c r="B45" s="71"/>
      <c r="C45" s="46"/>
      <c r="D45" s="75"/>
    </row>
    <row r="46" spans="1:4" s="1" customFormat="1" ht="19.5" customHeight="1">
      <c r="A46" s="70" t="s">
        <v>74</v>
      </c>
      <c r="B46" s="71"/>
      <c r="C46" s="46"/>
      <c r="D46" s="75"/>
    </row>
    <row r="47" spans="1:4" s="1" customFormat="1" ht="19.5" customHeight="1">
      <c r="A47" s="70" t="s">
        <v>75</v>
      </c>
      <c r="B47" s="71"/>
      <c r="C47" s="46"/>
      <c r="D47" s="75"/>
    </row>
    <row r="48" spans="1:4" s="1" customFormat="1" ht="19.5" customHeight="1">
      <c r="A48" s="70"/>
      <c r="B48" s="53"/>
      <c r="C48" s="46"/>
      <c r="D48" s="75"/>
    </row>
    <row r="49" spans="1:4" s="1" customFormat="1" ht="19.5" customHeight="1">
      <c r="A49" s="78"/>
      <c r="B49" s="79"/>
      <c r="C49" s="59"/>
      <c r="D49" s="80"/>
    </row>
    <row r="50" spans="1:99" s="1" customFormat="1" ht="19.5" customHeight="1">
      <c r="A50" s="81" t="s">
        <v>76</v>
      </c>
      <c r="B50" s="71"/>
      <c r="C50" s="82" t="s">
        <v>77</v>
      </c>
      <c r="D50" s="60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zoomScalePageLayoutView="0" workbookViewId="0" topLeftCell="A10">
      <selection activeCell="B37" sqref="B37"/>
    </sheetView>
  </sheetViews>
  <sheetFormatPr defaultColWidth="8.8515625" defaultRowHeight="12.75" customHeight="1"/>
  <cols>
    <col min="1" max="1" width="63.28125" style="1" customWidth="1"/>
    <col min="2" max="2" width="16.8515625" style="1" customWidth="1"/>
    <col min="3" max="5" width="9.140625" style="1" customWidth="1"/>
  </cols>
  <sheetData>
    <row r="1" s="1" customFormat="1" ht="24" customHeight="1">
      <c r="A1" s="65" t="s">
        <v>78</v>
      </c>
    </row>
    <row r="2" spans="1:2" s="1" customFormat="1" ht="29.25" customHeight="1">
      <c r="A2" s="130" t="s">
        <v>79</v>
      </c>
      <c r="B2" s="130"/>
    </row>
    <row r="3" s="1" customFormat="1" ht="20.25" customHeight="1">
      <c r="B3" s="3" t="s">
        <v>22</v>
      </c>
    </row>
    <row r="4" spans="1:2" s="1" customFormat="1" ht="24.75" customHeight="1">
      <c r="A4" s="66" t="s">
        <v>25</v>
      </c>
      <c r="B4" s="66" t="s">
        <v>80</v>
      </c>
    </row>
    <row r="5" spans="1:2" s="1" customFormat="1" ht="22.5" customHeight="1">
      <c r="A5" s="67" t="s">
        <v>27</v>
      </c>
      <c r="B5" s="68">
        <v>10906.92</v>
      </c>
    </row>
    <row r="6" spans="1:2" s="1" customFormat="1" ht="22.5" customHeight="1">
      <c r="A6" s="67" t="s">
        <v>81</v>
      </c>
      <c r="B6" s="68"/>
    </row>
    <row r="7" spans="1:2" s="1" customFormat="1" ht="22.5" customHeight="1">
      <c r="A7" s="67" t="s">
        <v>82</v>
      </c>
      <c r="B7" s="68"/>
    </row>
    <row r="8" spans="1:2" s="1" customFormat="1" ht="22.5" customHeight="1">
      <c r="A8" s="67" t="s">
        <v>83</v>
      </c>
      <c r="B8" s="68"/>
    </row>
    <row r="9" spans="1:2" s="1" customFormat="1" ht="22.5" customHeight="1">
      <c r="A9" s="67" t="s">
        <v>84</v>
      </c>
      <c r="B9" s="68"/>
    </row>
    <row r="10" spans="1:2" s="1" customFormat="1" ht="22.5" customHeight="1">
      <c r="A10" s="67" t="s">
        <v>85</v>
      </c>
      <c r="B10" s="68"/>
    </row>
    <row r="11" spans="1:2" s="1" customFormat="1" ht="22.5" customHeight="1">
      <c r="A11" s="67" t="s">
        <v>86</v>
      </c>
      <c r="B11" s="68"/>
    </row>
    <row r="12" spans="1:2" s="1" customFormat="1" ht="22.5" customHeight="1">
      <c r="A12" s="67" t="s">
        <v>87</v>
      </c>
      <c r="B12" s="68"/>
    </row>
    <row r="13" spans="1:2" s="1" customFormat="1" ht="22.5" customHeight="1">
      <c r="A13" s="67" t="s">
        <v>88</v>
      </c>
      <c r="B13" s="68"/>
    </row>
    <row r="14" spans="1:2" s="1" customFormat="1" ht="22.5" customHeight="1">
      <c r="A14" s="67" t="s">
        <v>29</v>
      </c>
      <c r="B14" s="68"/>
    </row>
    <row r="15" spans="1:2" s="1" customFormat="1" ht="22.5" customHeight="1">
      <c r="A15" s="67" t="s">
        <v>31</v>
      </c>
      <c r="B15" s="68"/>
    </row>
    <row r="16" spans="1:2" s="1" customFormat="1" ht="22.5" customHeight="1">
      <c r="A16" s="67" t="s">
        <v>33</v>
      </c>
      <c r="B16" s="68"/>
    </row>
    <row r="17" spans="1:2" s="1" customFormat="1" ht="22.5" customHeight="1">
      <c r="A17" s="67" t="s">
        <v>35</v>
      </c>
      <c r="B17" s="68"/>
    </row>
    <row r="18" spans="1:2" s="1" customFormat="1" ht="22.5" customHeight="1">
      <c r="A18" s="67" t="s">
        <v>37</v>
      </c>
      <c r="B18" s="68"/>
    </row>
    <row r="19" spans="1:2" s="1" customFormat="1" ht="22.5" customHeight="1">
      <c r="A19" s="67" t="s">
        <v>39</v>
      </c>
      <c r="B19" s="68"/>
    </row>
    <row r="20" spans="1:2" s="1" customFormat="1" ht="22.5" customHeight="1">
      <c r="A20" s="67" t="s">
        <v>41</v>
      </c>
      <c r="B20" s="68"/>
    </row>
    <row r="21" spans="1:2" s="1" customFormat="1" ht="22.5" customHeight="1">
      <c r="A21" s="67" t="s">
        <v>43</v>
      </c>
      <c r="B21" s="68"/>
    </row>
    <row r="22" spans="1:2" s="1" customFormat="1" ht="22.5" customHeight="1">
      <c r="A22" s="67"/>
      <c r="B22" s="68"/>
    </row>
    <row r="23" spans="1:2" s="1" customFormat="1" ht="22.5" customHeight="1">
      <c r="A23" s="67"/>
      <c r="B23" s="68"/>
    </row>
    <row r="24" spans="1:2" s="1" customFormat="1" ht="22.5" customHeight="1">
      <c r="A24" s="67" t="s">
        <v>64</v>
      </c>
      <c r="B24" s="68">
        <v>10906.92</v>
      </c>
    </row>
    <row r="25" spans="1:2" s="1" customFormat="1" ht="22.5" customHeight="1">
      <c r="A25" s="67" t="s">
        <v>66</v>
      </c>
      <c r="B25" s="68"/>
    </row>
    <row r="26" spans="1:2" s="1" customFormat="1" ht="22.5" customHeight="1">
      <c r="A26" s="67" t="s">
        <v>89</v>
      </c>
      <c r="B26" s="68"/>
    </row>
    <row r="27" spans="1:2" s="1" customFormat="1" ht="22.5" customHeight="1">
      <c r="A27" s="67" t="s">
        <v>90</v>
      </c>
      <c r="B27" s="68"/>
    </row>
    <row r="28" spans="1:2" s="1" customFormat="1" ht="22.5" customHeight="1">
      <c r="A28" s="67" t="s">
        <v>91</v>
      </c>
      <c r="B28" s="68"/>
    </row>
    <row r="29" spans="1:2" s="1" customFormat="1" ht="22.5" customHeight="1">
      <c r="A29" s="67" t="s">
        <v>92</v>
      </c>
      <c r="B29" s="68"/>
    </row>
    <row r="30" spans="1:2" s="1" customFormat="1" ht="22.5" customHeight="1">
      <c r="A30" s="67" t="s">
        <v>72</v>
      </c>
      <c r="B30" s="68"/>
    </row>
    <row r="31" spans="1:2" s="1" customFormat="1" ht="22.5" customHeight="1">
      <c r="A31" s="67" t="s">
        <v>93</v>
      </c>
      <c r="B31" s="68"/>
    </row>
    <row r="32" spans="1:2" s="1" customFormat="1" ht="22.5" customHeight="1">
      <c r="A32" s="67" t="s">
        <v>94</v>
      </c>
      <c r="B32" s="68"/>
    </row>
    <row r="33" spans="1:2" s="1" customFormat="1" ht="22.5" customHeight="1">
      <c r="A33" s="67" t="s">
        <v>95</v>
      </c>
      <c r="B33" s="68"/>
    </row>
    <row r="34" spans="1:2" s="1" customFormat="1" ht="22.5" customHeight="1">
      <c r="A34" s="67"/>
      <c r="B34" s="68"/>
    </row>
    <row r="35" spans="1:2" s="1" customFormat="1" ht="22.5" customHeight="1">
      <c r="A35" s="67"/>
      <c r="B35" s="68"/>
    </row>
    <row r="36" spans="1:2" s="1" customFormat="1" ht="22.5" customHeight="1">
      <c r="A36" s="67" t="s">
        <v>96</v>
      </c>
      <c r="B36" s="68">
        <v>10906.92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">
      <selection activeCell="C9" sqref="C9"/>
    </sheetView>
  </sheetViews>
  <sheetFormatPr defaultColWidth="8.8515625" defaultRowHeight="12.75" customHeight="1"/>
  <cols>
    <col min="1" max="1" width="34.140625" style="1" customWidth="1"/>
    <col min="2" max="5" width="17.28125" style="1" customWidth="1"/>
    <col min="6" max="6" width="10.28125" style="1" customWidth="1"/>
    <col min="7" max="8" width="6.8515625" style="1" customWidth="1"/>
  </cols>
  <sheetData>
    <row r="1" s="1" customFormat="1" ht="21" customHeight="1">
      <c r="A1" s="10" t="s">
        <v>97</v>
      </c>
    </row>
    <row r="2" spans="1:5" s="1" customFormat="1" ht="21" customHeight="1">
      <c r="A2" s="126" t="s">
        <v>98</v>
      </c>
      <c r="B2" s="126"/>
      <c r="C2" s="126"/>
      <c r="D2" s="126"/>
      <c r="E2" s="126"/>
    </row>
    <row r="3" spans="1:5" s="1" customFormat="1" ht="22.5" customHeight="1">
      <c r="A3" s="61"/>
      <c r="B3" s="61"/>
      <c r="E3" s="3" t="s">
        <v>22</v>
      </c>
    </row>
    <row r="4" spans="1:6" s="1" customFormat="1" ht="22.5" customHeight="1">
      <c r="A4" s="33" t="s">
        <v>99</v>
      </c>
      <c r="B4" s="12" t="s">
        <v>100</v>
      </c>
      <c r="C4" s="13" t="s">
        <v>101</v>
      </c>
      <c r="D4" s="14" t="s">
        <v>102</v>
      </c>
      <c r="E4" s="33" t="s">
        <v>103</v>
      </c>
      <c r="F4" s="24"/>
    </row>
    <row r="5" spans="1:6" s="1" customFormat="1" ht="22.5" customHeight="1">
      <c r="A5" s="33" t="s">
        <v>104</v>
      </c>
      <c r="B5" s="43">
        <v>1</v>
      </c>
      <c r="C5" s="30">
        <v>2</v>
      </c>
      <c r="D5" s="31">
        <v>3</v>
      </c>
      <c r="E5" s="33">
        <v>4</v>
      </c>
      <c r="F5" s="24"/>
    </row>
    <row r="6" spans="1:7" s="1" customFormat="1" ht="22.5" customHeight="1">
      <c r="A6" s="120" t="s">
        <v>105</v>
      </c>
      <c r="B6" s="146">
        <f>C6+D6</f>
        <v>10906.92</v>
      </c>
      <c r="C6" s="105">
        <f>C7+C10</f>
        <v>296.92</v>
      </c>
      <c r="D6" s="105">
        <f>D7+D10</f>
        <v>10610</v>
      </c>
      <c r="E6" s="105"/>
      <c r="F6" s="24"/>
      <c r="G6" s="63"/>
    </row>
    <row r="7" spans="1:7" s="1" customFormat="1" ht="22.5" customHeight="1">
      <c r="A7" s="35" t="s">
        <v>246</v>
      </c>
      <c r="B7" s="145">
        <f aca="true" t="shared" si="0" ref="B7:B16">C7+D7</f>
        <v>58.92</v>
      </c>
      <c r="C7" s="105">
        <v>58.92</v>
      </c>
      <c r="D7" s="105"/>
      <c r="E7" s="105"/>
      <c r="F7" s="24"/>
      <c r="G7" s="63"/>
    </row>
    <row r="8" spans="1:7" s="1" customFormat="1" ht="22.5" customHeight="1">
      <c r="A8" s="39" t="s">
        <v>247</v>
      </c>
      <c r="B8" s="145">
        <f t="shared" si="0"/>
        <v>58.92</v>
      </c>
      <c r="C8" s="112">
        <v>58.92</v>
      </c>
      <c r="D8" s="105"/>
      <c r="E8" s="105"/>
      <c r="F8" s="24"/>
      <c r="G8" s="63"/>
    </row>
    <row r="9" spans="1:7" s="1" customFormat="1" ht="22.5" customHeight="1">
      <c r="A9" s="39" t="s">
        <v>248</v>
      </c>
      <c r="B9" s="145">
        <f t="shared" si="0"/>
        <v>58.92</v>
      </c>
      <c r="C9" s="112">
        <v>58.92</v>
      </c>
      <c r="D9" s="112"/>
      <c r="E9" s="107"/>
      <c r="F9" s="24"/>
      <c r="G9" s="63"/>
    </row>
    <row r="10" spans="1:6" s="1" customFormat="1" ht="22.5" customHeight="1">
      <c r="A10" s="120" t="s">
        <v>249</v>
      </c>
      <c r="B10" s="145">
        <f t="shared" si="0"/>
        <v>10848</v>
      </c>
      <c r="C10" s="116">
        <f>C11+C16</f>
        <v>238</v>
      </c>
      <c r="D10" s="116">
        <f>D11+D16</f>
        <v>10610</v>
      </c>
      <c r="E10" s="107"/>
      <c r="F10" s="24"/>
    </row>
    <row r="11" spans="1:5" s="1" customFormat="1" ht="22.5" customHeight="1">
      <c r="A11" s="39" t="s">
        <v>250</v>
      </c>
      <c r="B11" s="145">
        <f t="shared" si="0"/>
        <v>848</v>
      </c>
      <c r="C11" s="112">
        <f>C12+C13+C14</f>
        <v>238</v>
      </c>
      <c r="D11" s="112">
        <f>D12+D13+D14</f>
        <v>610</v>
      </c>
      <c r="E11" s="107"/>
    </row>
    <row r="12" spans="1:5" s="1" customFormat="1" ht="22.5" customHeight="1">
      <c r="A12" s="111" t="s">
        <v>251</v>
      </c>
      <c r="B12" s="145">
        <f t="shared" si="0"/>
        <v>378</v>
      </c>
      <c r="C12" s="112">
        <v>238</v>
      </c>
      <c r="D12" s="112">
        <v>140</v>
      </c>
      <c r="E12" s="107"/>
    </row>
    <row r="13" spans="1:5" s="1" customFormat="1" ht="22.5" customHeight="1">
      <c r="A13" s="39" t="s">
        <v>252</v>
      </c>
      <c r="B13" s="145">
        <f t="shared" si="0"/>
        <v>167</v>
      </c>
      <c r="C13" s="105"/>
      <c r="D13" s="112">
        <v>167</v>
      </c>
      <c r="E13" s="105"/>
    </row>
    <row r="14" spans="1:6" s="1" customFormat="1" ht="22.5" customHeight="1">
      <c r="A14" s="39" t="s">
        <v>253</v>
      </c>
      <c r="B14" s="145">
        <f t="shared" si="0"/>
        <v>303</v>
      </c>
      <c r="C14" s="105"/>
      <c r="D14" s="112">
        <v>303</v>
      </c>
      <c r="E14" s="105"/>
      <c r="F14" s="63"/>
    </row>
    <row r="15" spans="1:5" s="1" customFormat="1" ht="22.5" customHeight="1">
      <c r="A15" s="39" t="s">
        <v>254</v>
      </c>
      <c r="B15" s="145">
        <f t="shared" si="0"/>
        <v>10000</v>
      </c>
      <c r="C15" s="116"/>
      <c r="D15" s="112">
        <f>D16</f>
        <v>10000</v>
      </c>
      <c r="E15" s="107"/>
    </row>
    <row r="16" spans="1:5" s="1" customFormat="1" ht="22.5" customHeight="1">
      <c r="A16" s="39" t="s">
        <v>255</v>
      </c>
      <c r="B16" s="145">
        <f t="shared" si="0"/>
        <v>10000</v>
      </c>
      <c r="C16" s="105"/>
      <c r="D16" s="112">
        <v>10000</v>
      </c>
      <c r="E16" s="105"/>
    </row>
    <row r="17" spans="1:5" s="1" customFormat="1" ht="22.5" customHeight="1">
      <c r="A17" s="39"/>
      <c r="B17" s="145"/>
      <c r="C17" s="105"/>
      <c r="D17" s="105"/>
      <c r="E17" s="105"/>
    </row>
    <row r="18" spans="1:5" s="1" customFormat="1" ht="22.5" customHeight="1">
      <c r="A18" s="39"/>
      <c r="B18" s="112"/>
      <c r="C18" s="112"/>
      <c r="D18" s="112"/>
      <c r="E18" s="107"/>
    </row>
    <row r="19" spans="1:5" s="1" customFormat="1" ht="22.5" customHeight="1">
      <c r="A19" s="39"/>
      <c r="B19" s="112"/>
      <c r="C19" s="112"/>
      <c r="D19" s="112"/>
      <c r="E19" s="107"/>
    </row>
    <row r="20" spans="1:5" s="1" customFormat="1" ht="22.5" customHeight="1">
      <c r="A20" s="120"/>
      <c r="B20" s="145"/>
      <c r="C20" s="105"/>
      <c r="D20" s="105"/>
      <c r="E20" s="105"/>
    </row>
    <row r="21" spans="1:5" s="1" customFormat="1" ht="22.5" customHeight="1">
      <c r="A21" s="120"/>
      <c r="B21" s="145"/>
      <c r="C21" s="105"/>
      <c r="D21" s="105"/>
      <c r="E21" s="105"/>
    </row>
    <row r="22" spans="1:5" s="1" customFormat="1" ht="22.5" customHeight="1">
      <c r="A22" s="39"/>
      <c r="B22" s="112"/>
      <c r="C22" s="112"/>
      <c r="D22" s="112"/>
      <c r="E22" s="107"/>
    </row>
    <row r="23" s="1" customFormat="1" ht="15.75">
      <c r="G23" s="63"/>
    </row>
    <row r="24" s="1" customFormat="1" ht="15"/>
    <row r="25" s="1" customFormat="1" ht="15"/>
    <row r="26" s="1" customFormat="1" ht="15"/>
    <row r="27" s="1" customFormat="1" ht="15"/>
    <row r="28" s="1" customFormat="1" ht="9.75" customHeight="1">
      <c r="B28" s="63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zoomScalePageLayoutView="0" workbookViewId="0" topLeftCell="A1">
      <selection activeCell="D14" sqref="D14:D20"/>
    </sheetView>
  </sheetViews>
  <sheetFormatPr defaultColWidth="8.8515625" defaultRowHeight="12.75" customHeight="1"/>
  <cols>
    <col min="1" max="1" width="26.7109375" style="1" customWidth="1"/>
    <col min="2" max="2" width="20.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s="1" customFormat="1" ht="18" customHeight="1">
      <c r="A1" s="10" t="s">
        <v>106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s="1" customFormat="1" ht="27" customHeight="1">
      <c r="A2" s="131" t="s">
        <v>107</v>
      </c>
      <c r="B2" s="131"/>
      <c r="C2" s="131"/>
      <c r="D2" s="131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</row>
    <row r="3" spans="2:98" s="1" customFormat="1" ht="18" customHeight="1">
      <c r="B3" s="49"/>
      <c r="C3" s="50"/>
      <c r="D3" s="3" t="s">
        <v>22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</row>
    <row r="4" spans="1:98" s="1" customFormat="1" ht="21.75" customHeight="1">
      <c r="A4" s="132" t="s">
        <v>108</v>
      </c>
      <c r="B4" s="129"/>
      <c r="C4" s="133" t="s">
        <v>109</v>
      </c>
      <c r="D4" s="13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s="1" customFormat="1" ht="21.75" customHeight="1">
      <c r="A5" s="12" t="s">
        <v>25</v>
      </c>
      <c r="B5" s="13" t="s">
        <v>26</v>
      </c>
      <c r="C5" s="44" t="s">
        <v>25</v>
      </c>
      <c r="D5" s="45" t="s">
        <v>26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s="1" customFormat="1" ht="21.75" customHeight="1">
      <c r="A6" s="28" t="s">
        <v>110</v>
      </c>
      <c r="B6" s="53">
        <v>10906.92</v>
      </c>
      <c r="C6" s="54" t="s">
        <v>111</v>
      </c>
      <c r="D6" s="55">
        <v>10906.92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s="1" customFormat="1" ht="21.75" customHeight="1">
      <c r="A7" s="28" t="s">
        <v>112</v>
      </c>
      <c r="B7" s="53">
        <v>10906.92</v>
      </c>
      <c r="C7" s="54" t="s">
        <v>28</v>
      </c>
      <c r="D7" s="5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s="1" customFormat="1" ht="21.75" customHeight="1">
      <c r="A8" s="28" t="s">
        <v>113</v>
      </c>
      <c r="B8" s="53"/>
      <c r="C8" s="54" t="s">
        <v>30</v>
      </c>
      <c r="D8" s="5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s="1" customFormat="1" ht="21.75" customHeight="1">
      <c r="A9" s="28" t="s">
        <v>114</v>
      </c>
      <c r="B9" s="53"/>
      <c r="C9" s="54" t="s">
        <v>32</v>
      </c>
      <c r="D9" s="5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s="1" customFormat="1" ht="21.75" customHeight="1">
      <c r="A10" s="28"/>
      <c r="B10" s="56"/>
      <c r="C10" s="54" t="s">
        <v>34</v>
      </c>
      <c r="D10" s="5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s="1" customFormat="1" ht="21.75" customHeight="1">
      <c r="A11" s="28"/>
      <c r="B11" s="56"/>
      <c r="C11" s="54" t="s">
        <v>36</v>
      </c>
      <c r="D11" s="5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s="1" customFormat="1" ht="21.75" customHeight="1">
      <c r="A12" s="28"/>
      <c r="B12" s="56"/>
      <c r="C12" s="54" t="s">
        <v>38</v>
      </c>
      <c r="D12" s="5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s="1" customFormat="1" ht="21.75" customHeight="1">
      <c r="A13" s="57"/>
      <c r="B13" s="53"/>
      <c r="C13" s="54" t="s">
        <v>40</v>
      </c>
      <c r="D13" s="5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s="1" customFormat="1" ht="21.75" customHeight="1">
      <c r="A14" s="57"/>
      <c r="B14" s="58"/>
      <c r="C14" s="54" t="s">
        <v>42</v>
      </c>
      <c r="D14" s="55">
        <v>58.92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s="1" customFormat="1" ht="21.75" customHeight="1">
      <c r="A15" s="57"/>
      <c r="B15" s="53"/>
      <c r="C15" s="54" t="s">
        <v>44</v>
      </c>
      <c r="D15" s="5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s="1" customFormat="1" ht="21.75" customHeight="1">
      <c r="A16" s="57"/>
      <c r="B16" s="53"/>
      <c r="C16" s="54" t="s">
        <v>45</v>
      </c>
      <c r="D16" s="5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s="1" customFormat="1" ht="21.75" customHeight="1">
      <c r="A17" s="57"/>
      <c r="B17" s="53"/>
      <c r="C17" s="54" t="s">
        <v>46</v>
      </c>
      <c r="D17" s="5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s="1" customFormat="1" ht="21.75" customHeight="1">
      <c r="A18" s="57"/>
      <c r="B18" s="53"/>
      <c r="C18" s="54" t="s">
        <v>47</v>
      </c>
      <c r="D18" s="5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s="1" customFormat="1" ht="21.75" customHeight="1">
      <c r="A19" s="57"/>
      <c r="B19" s="53"/>
      <c r="C19" s="54" t="s">
        <v>48</v>
      </c>
      <c r="D19" s="5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s="1" customFormat="1" ht="21.75" customHeight="1">
      <c r="A20" s="57"/>
      <c r="B20" s="53"/>
      <c r="C20" s="54" t="s">
        <v>49</v>
      </c>
      <c r="D20" s="55">
        <v>10848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s="1" customFormat="1" ht="21.75" customHeight="1">
      <c r="A21" s="57"/>
      <c r="B21" s="53"/>
      <c r="C21" s="54" t="s">
        <v>50</v>
      </c>
      <c r="D21" s="5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s="1" customFormat="1" ht="21.75" customHeight="1">
      <c r="A22" s="57"/>
      <c r="B22" s="53"/>
      <c r="C22" s="54" t="s">
        <v>51</v>
      </c>
      <c r="D22" s="5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s="1" customFormat="1" ht="21.75" customHeight="1">
      <c r="A23" s="57"/>
      <c r="B23" s="53"/>
      <c r="C23" s="54" t="s">
        <v>52</v>
      </c>
      <c r="D23" s="5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s="1" customFormat="1" ht="21.75" customHeight="1">
      <c r="A24" s="57"/>
      <c r="B24" s="53"/>
      <c r="C24" s="54" t="s">
        <v>53</v>
      </c>
      <c r="D24" s="5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s="1" customFormat="1" ht="21.75" customHeight="1">
      <c r="A25" s="57"/>
      <c r="B25" s="53"/>
      <c r="C25" s="54" t="s">
        <v>54</v>
      </c>
      <c r="D25" s="5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s="1" customFormat="1" ht="21.75" customHeight="1">
      <c r="A26" s="57"/>
      <c r="B26" s="53"/>
      <c r="C26" s="54" t="s">
        <v>55</v>
      </c>
      <c r="D26" s="5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s="1" customFormat="1" ht="21.75" customHeight="1">
      <c r="A27" s="57"/>
      <c r="B27" s="53"/>
      <c r="C27" s="54" t="s">
        <v>56</v>
      </c>
      <c r="D27" s="55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s="1" customFormat="1" ht="21.75" customHeight="1">
      <c r="A28" s="57"/>
      <c r="B28" s="53"/>
      <c r="C28" s="54" t="s">
        <v>57</v>
      </c>
      <c r="D28" s="5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s="1" customFormat="1" ht="21.75" customHeight="1">
      <c r="A29" s="57"/>
      <c r="B29" s="53"/>
      <c r="C29" s="54" t="s">
        <v>58</v>
      </c>
      <c r="D29" s="5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s="1" customFormat="1" ht="21.75" customHeight="1">
      <c r="A30" s="57"/>
      <c r="B30" s="53"/>
      <c r="C30" s="54" t="s">
        <v>59</v>
      </c>
      <c r="D30" s="5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s="1" customFormat="1" ht="21.75" customHeight="1">
      <c r="A31" s="57"/>
      <c r="B31" s="53"/>
      <c r="C31" s="54" t="s">
        <v>60</v>
      </c>
      <c r="D31" s="5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s="1" customFormat="1" ht="21.75" customHeight="1">
      <c r="A32" s="57"/>
      <c r="B32" s="53"/>
      <c r="C32" s="54" t="s">
        <v>61</v>
      </c>
      <c r="D32" s="55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s="1" customFormat="1" ht="21.75" customHeight="1">
      <c r="A33" s="57"/>
      <c r="B33" s="53"/>
      <c r="C33" s="54" t="s">
        <v>62</v>
      </c>
      <c r="D33" s="55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s="1" customFormat="1" ht="21.75" customHeight="1">
      <c r="A34" s="57"/>
      <c r="B34" s="53"/>
      <c r="C34" s="54" t="s">
        <v>63</v>
      </c>
      <c r="D34" s="55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s="1" customFormat="1" ht="21.75" customHeight="1">
      <c r="A35" s="52" t="s">
        <v>115</v>
      </c>
      <c r="B35" s="59">
        <v>10906.92</v>
      </c>
      <c r="C35" s="13" t="s">
        <v>116</v>
      </c>
      <c r="D35" s="60">
        <v>10906.92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A12" sqref="A12"/>
    </sheetView>
  </sheetViews>
  <sheetFormatPr defaultColWidth="8.8515625" defaultRowHeight="12.75" customHeight="1"/>
  <cols>
    <col min="1" max="1" width="28.8515625" style="1" customWidth="1"/>
    <col min="2" max="5" width="11.421875" style="1" customWidth="1"/>
    <col min="6" max="11" width="9.28125" style="1" customWidth="1"/>
    <col min="12" max="13" width="6.8515625" style="1" customWidth="1"/>
  </cols>
  <sheetData>
    <row r="1" s="1" customFormat="1" ht="24.75" customHeight="1">
      <c r="A1" s="10" t="s">
        <v>117</v>
      </c>
    </row>
    <row r="2" spans="1:11" s="1" customFormat="1" ht="24.75" customHeight="1">
      <c r="A2" s="126" t="s">
        <v>118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s="1" customFormat="1" ht="24.75" customHeight="1">
      <c r="A3" s="117" t="s">
        <v>235</v>
      </c>
      <c r="K3" s="3" t="s">
        <v>22</v>
      </c>
    </row>
    <row r="4" spans="1:11" s="1" customFormat="1" ht="24.75" customHeight="1">
      <c r="A4" s="128" t="s">
        <v>119</v>
      </c>
      <c r="B4" s="128" t="s">
        <v>105</v>
      </c>
      <c r="C4" s="128" t="s">
        <v>120</v>
      </c>
      <c r="D4" s="128"/>
      <c r="E4" s="128"/>
      <c r="F4" s="128" t="s">
        <v>121</v>
      </c>
      <c r="G4" s="128"/>
      <c r="H4" s="129"/>
      <c r="I4" s="134" t="s">
        <v>122</v>
      </c>
      <c r="J4" s="134"/>
      <c r="K4" s="134"/>
    </row>
    <row r="5" spans="1:11" s="1" customFormat="1" ht="24.75" customHeight="1">
      <c r="A5" s="128"/>
      <c r="B5" s="128"/>
      <c r="C5" s="13" t="s">
        <v>105</v>
      </c>
      <c r="D5" s="13" t="s">
        <v>101</v>
      </c>
      <c r="E5" s="13" t="s">
        <v>102</v>
      </c>
      <c r="F5" s="13" t="s">
        <v>105</v>
      </c>
      <c r="G5" s="13" t="s">
        <v>101</v>
      </c>
      <c r="H5" s="14" t="s">
        <v>102</v>
      </c>
      <c r="I5" s="33" t="s">
        <v>105</v>
      </c>
      <c r="J5" s="33" t="s">
        <v>101</v>
      </c>
      <c r="K5" s="33" t="s">
        <v>102</v>
      </c>
    </row>
    <row r="6" spans="1:11" s="1" customFormat="1" ht="24.75" customHeight="1">
      <c r="A6" s="13" t="s">
        <v>104</v>
      </c>
      <c r="B6" s="13">
        <v>1</v>
      </c>
      <c r="C6" s="13">
        <v>2</v>
      </c>
      <c r="D6" s="13">
        <v>3</v>
      </c>
      <c r="E6" s="13">
        <v>4</v>
      </c>
      <c r="F6" s="13">
        <v>2</v>
      </c>
      <c r="G6" s="13">
        <v>3</v>
      </c>
      <c r="H6" s="14">
        <v>4</v>
      </c>
      <c r="I6" s="33">
        <v>2</v>
      </c>
      <c r="J6" s="33">
        <v>3</v>
      </c>
      <c r="K6" s="33">
        <v>4</v>
      </c>
    </row>
    <row r="7" spans="1:11" s="1" customFormat="1" ht="24.75" customHeight="1">
      <c r="A7" s="96" t="s">
        <v>105</v>
      </c>
      <c r="B7" s="100">
        <f>C7+F7+I7</f>
        <v>10906.92</v>
      </c>
      <c r="C7" s="100">
        <f>C8+C11</f>
        <v>10906.92</v>
      </c>
      <c r="D7" s="100">
        <f>D8+D11</f>
        <v>296.92</v>
      </c>
      <c r="E7" s="100">
        <f>E8+E11</f>
        <v>10610</v>
      </c>
      <c r="F7" s="101"/>
      <c r="G7" s="102"/>
      <c r="H7" s="103"/>
      <c r="I7" s="114"/>
      <c r="J7" s="114"/>
      <c r="K7" s="114"/>
    </row>
    <row r="8" spans="1:11" s="1" customFormat="1" ht="21" customHeight="1">
      <c r="A8" s="98" t="s">
        <v>229</v>
      </c>
      <c r="B8" s="104">
        <f aca="true" t="shared" si="0" ref="B8:B13">C8+F8+I8</f>
        <v>58.92</v>
      </c>
      <c r="C8" s="105">
        <f aca="true" t="shared" si="1" ref="C8:C13">D8+E8</f>
        <v>58.92</v>
      </c>
      <c r="D8" s="104">
        <v>58.92</v>
      </c>
      <c r="E8" s="105"/>
      <c r="F8" s="106"/>
      <c r="G8" s="106"/>
      <c r="H8" s="106"/>
      <c r="I8" s="106"/>
      <c r="J8" s="106"/>
      <c r="K8" s="106"/>
    </row>
    <row r="9" spans="1:11" s="1" customFormat="1" ht="21" customHeight="1">
      <c r="A9" s="97" t="s">
        <v>230</v>
      </c>
      <c r="B9" s="104">
        <f t="shared" si="0"/>
        <v>58.92</v>
      </c>
      <c r="C9" s="105">
        <f t="shared" si="1"/>
        <v>58.92</v>
      </c>
      <c r="D9" s="107">
        <v>58.92</v>
      </c>
      <c r="E9" s="107"/>
      <c r="F9" s="108"/>
      <c r="G9" s="108"/>
      <c r="H9" s="108"/>
      <c r="I9" s="108"/>
      <c r="J9" s="108"/>
      <c r="K9" s="108"/>
    </row>
    <row r="10" spans="1:11" s="1" customFormat="1" ht="21" customHeight="1">
      <c r="A10" s="97" t="s">
        <v>231</v>
      </c>
      <c r="B10" s="104">
        <f t="shared" si="0"/>
        <v>58.92</v>
      </c>
      <c r="C10" s="105">
        <f t="shared" si="1"/>
        <v>58.92</v>
      </c>
      <c r="D10" s="64">
        <v>58.92</v>
      </c>
      <c r="E10" s="64"/>
      <c r="F10" s="108"/>
      <c r="G10" s="108"/>
      <c r="H10" s="108"/>
      <c r="I10" s="108"/>
      <c r="J10" s="108"/>
      <c r="K10" s="108"/>
    </row>
    <row r="11" spans="1:11" s="1" customFormat="1" ht="21" customHeight="1">
      <c r="A11" s="99" t="s">
        <v>232</v>
      </c>
      <c r="B11" s="104">
        <f t="shared" si="0"/>
        <v>10848</v>
      </c>
      <c r="C11" s="105">
        <f t="shared" si="1"/>
        <v>10848</v>
      </c>
      <c r="D11" s="115">
        <f>D12+D17</f>
        <v>238</v>
      </c>
      <c r="E11" s="115">
        <f>E12+E17</f>
        <v>10610</v>
      </c>
      <c r="F11" s="108"/>
      <c r="G11" s="108"/>
      <c r="H11" s="108"/>
      <c r="I11" s="108"/>
      <c r="J11" s="108"/>
      <c r="K11" s="108"/>
    </row>
    <row r="12" spans="1:11" s="1" customFormat="1" ht="21" customHeight="1">
      <c r="A12" s="97" t="s">
        <v>233</v>
      </c>
      <c r="B12" s="104">
        <f t="shared" si="0"/>
        <v>848</v>
      </c>
      <c r="C12" s="105">
        <f t="shared" si="1"/>
        <v>848</v>
      </c>
      <c r="D12" s="64">
        <f>D13+D14+D15</f>
        <v>238</v>
      </c>
      <c r="E12" s="64">
        <f>E13+E14+E15</f>
        <v>610</v>
      </c>
      <c r="F12" s="109"/>
      <c r="G12" s="110"/>
      <c r="H12" s="110"/>
      <c r="I12" s="110"/>
      <c r="J12" s="110"/>
      <c r="K12" s="110"/>
    </row>
    <row r="13" spans="1:11" s="1" customFormat="1" ht="21" customHeight="1">
      <c r="A13" s="111" t="s">
        <v>234</v>
      </c>
      <c r="B13" s="104">
        <f t="shared" si="0"/>
        <v>378</v>
      </c>
      <c r="C13" s="105">
        <f t="shared" si="1"/>
        <v>378</v>
      </c>
      <c r="D13" s="64">
        <v>238</v>
      </c>
      <c r="E13" s="64">
        <v>140</v>
      </c>
      <c r="F13" s="109"/>
      <c r="G13" s="110"/>
      <c r="H13" s="110"/>
      <c r="I13" s="110"/>
      <c r="J13" s="110"/>
      <c r="K13" s="110"/>
    </row>
    <row r="14" spans="1:11" s="1" customFormat="1" ht="21" customHeight="1">
      <c r="A14" s="39" t="s">
        <v>236</v>
      </c>
      <c r="B14" s="104">
        <f>C14+F14+I14</f>
        <v>167</v>
      </c>
      <c r="C14" s="105">
        <f>D14+E14</f>
        <v>167</v>
      </c>
      <c r="D14" s="62"/>
      <c r="E14" s="64">
        <v>167</v>
      </c>
      <c r="F14" s="109"/>
      <c r="G14" s="110"/>
      <c r="H14" s="110"/>
      <c r="I14" s="110"/>
      <c r="J14" s="110"/>
      <c r="K14" s="110"/>
    </row>
    <row r="15" spans="1:11" s="1" customFormat="1" ht="21" customHeight="1">
      <c r="A15" s="39" t="s">
        <v>237</v>
      </c>
      <c r="B15" s="104">
        <f>C15+F15+I15</f>
        <v>303</v>
      </c>
      <c r="C15" s="105">
        <f>D15+E15</f>
        <v>303</v>
      </c>
      <c r="D15" s="62"/>
      <c r="E15" s="64">
        <v>303</v>
      </c>
      <c r="F15" s="109"/>
      <c r="G15" s="110"/>
      <c r="H15" s="110"/>
      <c r="I15" s="110"/>
      <c r="J15" s="110"/>
      <c r="K15" s="110"/>
    </row>
    <row r="16" spans="1:11" s="1" customFormat="1" ht="21" customHeight="1">
      <c r="A16" s="39" t="s">
        <v>238</v>
      </c>
      <c r="B16" s="104">
        <f>C16+F16+I16</f>
        <v>10000</v>
      </c>
      <c r="C16" s="105">
        <f>D16+E16</f>
        <v>10000</v>
      </c>
      <c r="D16" s="64"/>
      <c r="E16" s="64">
        <f>E17</f>
        <v>10000</v>
      </c>
      <c r="F16" s="109"/>
      <c r="G16" s="110"/>
      <c r="H16" s="110"/>
      <c r="I16" s="110"/>
      <c r="J16" s="110"/>
      <c r="K16" s="110"/>
    </row>
    <row r="17" spans="1:11" s="1" customFormat="1" ht="21" customHeight="1">
      <c r="A17" s="39" t="s">
        <v>239</v>
      </c>
      <c r="B17" s="104">
        <f>C17+F17+I17</f>
        <v>10000</v>
      </c>
      <c r="C17" s="105">
        <f>D17+E17</f>
        <v>10000</v>
      </c>
      <c r="D17" s="62"/>
      <c r="E17" s="64">
        <v>10000</v>
      </c>
      <c r="F17" s="109"/>
      <c r="G17" s="110"/>
      <c r="H17" s="110"/>
      <c r="I17" s="110"/>
      <c r="J17" s="110"/>
      <c r="K17" s="110"/>
    </row>
    <row r="18" spans="5:6" s="1" customFormat="1" ht="15">
      <c r="E18" s="24"/>
      <c r="F18" s="24"/>
    </row>
    <row r="19" s="1" customFormat="1" ht="15">
      <c r="F19" s="24"/>
    </row>
  </sheetData>
  <sheetProtection/>
  <mergeCells count="8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PageLayoutView="0" workbookViewId="0" topLeftCell="A1">
      <selection activeCell="A4" sqref="A4:D17"/>
    </sheetView>
  </sheetViews>
  <sheetFormatPr defaultColWidth="8.8515625" defaultRowHeight="12.75" customHeight="1"/>
  <cols>
    <col min="1" max="1" width="52.00390625" style="1" customWidth="1"/>
    <col min="2" max="4" width="17.8515625" style="1" customWidth="1"/>
    <col min="5" max="6" width="6.8515625" style="1" customWidth="1"/>
  </cols>
  <sheetData>
    <row r="1" s="1" customFormat="1" ht="18" customHeight="1">
      <c r="A1" s="10" t="s">
        <v>123</v>
      </c>
    </row>
    <row r="2" spans="1:4" s="1" customFormat="1" ht="27" customHeight="1">
      <c r="A2" s="126" t="s">
        <v>124</v>
      </c>
      <c r="B2" s="126"/>
      <c r="C2" s="126"/>
      <c r="D2" s="126"/>
    </row>
    <row r="3" s="1" customFormat="1" ht="18" customHeight="1">
      <c r="D3" s="3" t="s">
        <v>22</v>
      </c>
    </row>
    <row r="4" spans="1:4" s="1" customFormat="1" ht="23.25" customHeight="1">
      <c r="A4" s="134" t="s">
        <v>99</v>
      </c>
      <c r="B4" s="134" t="s">
        <v>120</v>
      </c>
      <c r="C4" s="134"/>
      <c r="D4" s="134"/>
    </row>
    <row r="5" spans="1:4" s="1" customFormat="1" ht="23.25" customHeight="1">
      <c r="A5" s="134"/>
      <c r="B5" s="33" t="s">
        <v>105</v>
      </c>
      <c r="C5" s="33" t="s">
        <v>101</v>
      </c>
      <c r="D5" s="33" t="s">
        <v>102</v>
      </c>
    </row>
    <row r="6" spans="1:4" s="1" customFormat="1" ht="23.25" customHeight="1">
      <c r="A6" s="33" t="s">
        <v>104</v>
      </c>
      <c r="B6" s="33">
        <v>1</v>
      </c>
      <c r="C6" s="33">
        <v>2</v>
      </c>
      <c r="D6" s="33">
        <v>3</v>
      </c>
    </row>
    <row r="7" spans="1:4" s="1" customFormat="1" ht="23.25" customHeight="1">
      <c r="A7" s="120" t="s">
        <v>105</v>
      </c>
      <c r="B7" s="147">
        <f>B8+B11</f>
        <v>10906.92</v>
      </c>
      <c r="C7" s="147">
        <f>C8+C11</f>
        <v>296.92</v>
      </c>
      <c r="D7" s="147">
        <f>D8+D11</f>
        <v>10610</v>
      </c>
    </row>
    <row r="8" spans="1:4" s="1" customFormat="1" ht="21" customHeight="1">
      <c r="A8" s="35" t="s">
        <v>246</v>
      </c>
      <c r="B8" s="105">
        <f aca="true" t="shared" si="0" ref="B8:B17">C8+D8</f>
        <v>58.92</v>
      </c>
      <c r="C8" s="104">
        <v>58.92</v>
      </c>
      <c r="D8" s="105"/>
    </row>
    <row r="9" spans="1:4" s="1" customFormat="1" ht="21" customHeight="1">
      <c r="A9" s="39" t="s">
        <v>247</v>
      </c>
      <c r="B9" s="105">
        <f t="shared" si="0"/>
        <v>58.92</v>
      </c>
      <c r="C9" s="107">
        <v>58.92</v>
      </c>
      <c r="D9" s="107"/>
    </row>
    <row r="10" spans="1:4" s="1" customFormat="1" ht="21" customHeight="1">
      <c r="A10" s="39" t="s">
        <v>248</v>
      </c>
      <c r="B10" s="105">
        <f t="shared" si="0"/>
        <v>58.92</v>
      </c>
      <c r="C10" s="112">
        <v>58.92</v>
      </c>
      <c r="D10" s="112"/>
    </row>
    <row r="11" spans="1:4" s="1" customFormat="1" ht="21" customHeight="1">
      <c r="A11" s="120" t="s">
        <v>249</v>
      </c>
      <c r="B11" s="105">
        <f t="shared" si="0"/>
        <v>10848</v>
      </c>
      <c r="C11" s="116">
        <f>C12+C17</f>
        <v>238</v>
      </c>
      <c r="D11" s="116">
        <f>D12+D17</f>
        <v>10610</v>
      </c>
    </row>
    <row r="12" spans="1:5" s="1" customFormat="1" ht="21" customHeight="1">
      <c r="A12" s="39" t="s">
        <v>250</v>
      </c>
      <c r="B12" s="105">
        <f t="shared" si="0"/>
        <v>848</v>
      </c>
      <c r="C12" s="112">
        <f>C13+C14+C15</f>
        <v>238</v>
      </c>
      <c r="D12" s="112">
        <f>D13+D14+D15</f>
        <v>610</v>
      </c>
      <c r="E12" s="24"/>
    </row>
    <row r="13" spans="1:5" s="1" customFormat="1" ht="21" customHeight="1">
      <c r="A13" s="111" t="s">
        <v>251</v>
      </c>
      <c r="B13" s="105">
        <f t="shared" si="0"/>
        <v>378</v>
      </c>
      <c r="C13" s="112">
        <v>238</v>
      </c>
      <c r="D13" s="112">
        <v>140</v>
      </c>
      <c r="E13" s="24"/>
    </row>
    <row r="14" spans="1:4" ht="21" customHeight="1">
      <c r="A14" s="39" t="s">
        <v>252</v>
      </c>
      <c r="B14" s="105">
        <f t="shared" si="0"/>
        <v>167</v>
      </c>
      <c r="C14" s="105"/>
      <c r="D14" s="112">
        <v>167</v>
      </c>
    </row>
    <row r="15" spans="1:4" ht="21" customHeight="1">
      <c r="A15" s="39" t="s">
        <v>253</v>
      </c>
      <c r="B15" s="105">
        <f t="shared" si="0"/>
        <v>303</v>
      </c>
      <c r="C15" s="105"/>
      <c r="D15" s="112">
        <v>303</v>
      </c>
    </row>
    <row r="16" spans="1:4" ht="21" customHeight="1">
      <c r="A16" s="39" t="s">
        <v>254</v>
      </c>
      <c r="B16" s="105">
        <f t="shared" si="0"/>
        <v>10000</v>
      </c>
      <c r="C16" s="112"/>
      <c r="D16" s="112">
        <f>D17</f>
        <v>10000</v>
      </c>
    </row>
    <row r="17" spans="1:4" ht="21" customHeight="1">
      <c r="A17" s="39" t="s">
        <v>255</v>
      </c>
      <c r="B17" s="105">
        <f t="shared" si="0"/>
        <v>10000</v>
      </c>
      <c r="C17" s="105"/>
      <c r="D17" s="112">
        <v>10000</v>
      </c>
    </row>
  </sheetData>
  <sheetProtection/>
  <mergeCells count="4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view="pageBreakPreview" zoomScale="130" zoomScaleSheetLayoutView="130" zoomScalePageLayoutView="0" workbookViewId="0" topLeftCell="A25">
      <selection activeCell="E17" sqref="E17"/>
    </sheetView>
  </sheetViews>
  <sheetFormatPr defaultColWidth="9.140625" defaultRowHeight="12.75"/>
  <cols>
    <col min="1" max="1" width="10.28125" style="0" customWidth="1"/>
    <col min="2" max="2" width="21.8515625" style="0" customWidth="1"/>
    <col min="3" max="5" width="17.28125" style="0" customWidth="1"/>
    <col min="6" max="6" width="8.00390625" style="0" customWidth="1"/>
    <col min="7" max="7" width="6.8515625" style="0" customWidth="1"/>
  </cols>
  <sheetData>
    <row r="1" ht="12.75">
      <c r="A1" s="10" t="s">
        <v>125</v>
      </c>
    </row>
    <row r="2" spans="1:5" ht="24.75" customHeight="1">
      <c r="A2" s="135" t="s">
        <v>126</v>
      </c>
      <c r="B2" s="135"/>
      <c r="C2" s="135"/>
      <c r="D2" s="135"/>
      <c r="E2" s="135"/>
    </row>
    <row r="3" ht="17.25" customHeight="1">
      <c r="E3" s="3" t="s">
        <v>22</v>
      </c>
    </row>
    <row r="4" spans="1:6" ht="17.25" customHeight="1">
      <c r="A4" s="132" t="s">
        <v>127</v>
      </c>
      <c r="B4" s="128"/>
      <c r="C4" s="128" t="s">
        <v>128</v>
      </c>
      <c r="D4" s="128"/>
      <c r="E4" s="129"/>
      <c r="F4" s="1" t="s">
        <v>129</v>
      </c>
    </row>
    <row r="5" spans="1:6" ht="17.25" customHeight="1">
      <c r="A5" s="29" t="s">
        <v>130</v>
      </c>
      <c r="B5" s="30" t="s">
        <v>131</v>
      </c>
      <c r="C5" s="30" t="s">
        <v>105</v>
      </c>
      <c r="D5" s="31" t="s">
        <v>132</v>
      </c>
      <c r="E5" s="31" t="s">
        <v>133</v>
      </c>
      <c r="F5" s="1" t="s">
        <v>129</v>
      </c>
    </row>
    <row r="6" spans="1:6" ht="17.25" customHeight="1">
      <c r="A6" s="32" t="s">
        <v>104</v>
      </c>
      <c r="B6" s="33" t="s">
        <v>104</v>
      </c>
      <c r="C6" s="33">
        <v>1</v>
      </c>
      <c r="D6" s="33">
        <v>2</v>
      </c>
      <c r="E6" s="33">
        <v>3</v>
      </c>
      <c r="F6" s="1" t="s">
        <v>129</v>
      </c>
    </row>
    <row r="7" spans="1:6" ht="17.25" customHeight="1">
      <c r="A7" s="34" t="s">
        <v>129</v>
      </c>
      <c r="B7" s="35" t="s">
        <v>105</v>
      </c>
      <c r="C7" s="36">
        <f>C8+C15+C33</f>
        <v>296.91999999999996</v>
      </c>
      <c r="D7" s="36">
        <f>D8+D15+D33</f>
        <v>290.32</v>
      </c>
      <c r="E7" s="36"/>
      <c r="F7" s="37" t="s">
        <v>129</v>
      </c>
    </row>
    <row r="8" spans="1:6" ht="17.25" customHeight="1">
      <c r="A8" s="34"/>
      <c r="B8" s="35" t="s">
        <v>134</v>
      </c>
      <c r="C8" s="36">
        <f>SUM(D8:E8)</f>
        <v>210.57</v>
      </c>
      <c r="D8" s="36">
        <f>SUM(D9:D12)</f>
        <v>210.57</v>
      </c>
      <c r="E8" s="36"/>
      <c r="F8" s="37" t="s">
        <v>129</v>
      </c>
    </row>
    <row r="9" spans="1:6" ht="17.25" customHeight="1">
      <c r="A9" s="38" t="s">
        <v>135</v>
      </c>
      <c r="B9" s="39" t="s">
        <v>136</v>
      </c>
      <c r="C9" s="40">
        <f>SUM(D9:E9)</f>
        <v>77.91</v>
      </c>
      <c r="D9" s="40">
        <v>77.91</v>
      </c>
      <c r="E9" s="40"/>
      <c r="F9" s="37" t="s">
        <v>129</v>
      </c>
    </row>
    <row r="10" spans="1:6" ht="17.25" customHeight="1">
      <c r="A10" s="38" t="s">
        <v>137</v>
      </c>
      <c r="B10" s="39" t="s">
        <v>138</v>
      </c>
      <c r="C10" s="40">
        <f>SUM(D10:E10)</f>
        <v>123.18</v>
      </c>
      <c r="D10" s="40">
        <v>123.18</v>
      </c>
      <c r="E10" s="40"/>
      <c r="F10" s="37" t="s">
        <v>129</v>
      </c>
    </row>
    <row r="11" spans="1:6" ht="17.25" customHeight="1">
      <c r="A11" s="38" t="s">
        <v>139</v>
      </c>
      <c r="B11" s="39" t="s">
        <v>140</v>
      </c>
      <c r="C11" s="40">
        <f>SUM(D11:E11)</f>
        <v>8.42</v>
      </c>
      <c r="D11" s="40">
        <v>8.42</v>
      </c>
      <c r="E11" s="40"/>
      <c r="F11" s="37" t="s">
        <v>129</v>
      </c>
    </row>
    <row r="12" spans="1:6" ht="17.25" customHeight="1">
      <c r="A12" s="38" t="s">
        <v>141</v>
      </c>
      <c r="B12" s="39" t="s">
        <v>142</v>
      </c>
      <c r="C12" s="40">
        <f>SUM(D12:E12)</f>
        <v>1.06</v>
      </c>
      <c r="D12" s="40">
        <v>1.06</v>
      </c>
      <c r="E12" s="40"/>
      <c r="F12" s="37" t="s">
        <v>129</v>
      </c>
    </row>
    <row r="13" spans="1:6" ht="17.25" customHeight="1">
      <c r="A13" s="38" t="s">
        <v>143</v>
      </c>
      <c r="B13" s="39" t="s">
        <v>144</v>
      </c>
      <c r="C13" s="40"/>
      <c r="D13" s="40"/>
      <c r="E13" s="40"/>
      <c r="F13" s="37"/>
    </row>
    <row r="14" spans="1:6" ht="17.25" customHeight="1">
      <c r="A14" s="38" t="s">
        <v>145</v>
      </c>
      <c r="B14" s="39" t="s">
        <v>146</v>
      </c>
      <c r="C14" s="40"/>
      <c r="D14" s="40"/>
      <c r="E14" s="40"/>
      <c r="F14" s="37"/>
    </row>
    <row r="15" spans="1:6" ht="17.25" customHeight="1">
      <c r="A15" s="34"/>
      <c r="B15" s="35" t="s">
        <v>147</v>
      </c>
      <c r="C15" s="36">
        <f>D15+E15</f>
        <v>6.6</v>
      </c>
      <c r="D15" s="36"/>
      <c r="E15" s="36">
        <f>SUM(E16:E32)</f>
        <v>6.6</v>
      </c>
      <c r="F15" s="37" t="s">
        <v>129</v>
      </c>
    </row>
    <row r="16" spans="1:6" ht="17.25" customHeight="1">
      <c r="A16" s="38" t="s">
        <v>148</v>
      </c>
      <c r="B16" s="39" t="s">
        <v>149</v>
      </c>
      <c r="C16" s="36">
        <f aca="true" t="shared" si="0" ref="C16:C30">D16+E16</f>
        <v>2.37</v>
      </c>
      <c r="D16" s="40"/>
      <c r="E16" s="40">
        <v>2.37</v>
      </c>
      <c r="F16" s="37" t="s">
        <v>129</v>
      </c>
    </row>
    <row r="17" spans="1:6" ht="17.25" customHeight="1">
      <c r="A17" s="38" t="s">
        <v>150</v>
      </c>
      <c r="B17" s="39" t="s">
        <v>151</v>
      </c>
      <c r="C17" s="36">
        <f t="shared" si="0"/>
        <v>0</v>
      </c>
      <c r="D17" s="40"/>
      <c r="E17" s="40"/>
      <c r="F17" s="37"/>
    </row>
    <row r="18" spans="1:6" ht="17.25" customHeight="1">
      <c r="A18" s="38" t="s">
        <v>152</v>
      </c>
      <c r="B18" s="39" t="s">
        <v>153</v>
      </c>
      <c r="C18" s="36">
        <f t="shared" si="0"/>
        <v>0</v>
      </c>
      <c r="D18" s="40"/>
      <c r="E18" s="40"/>
      <c r="F18" s="37" t="s">
        <v>129</v>
      </c>
    </row>
    <row r="19" spans="1:6" ht="17.25" customHeight="1">
      <c r="A19" s="38" t="s">
        <v>154</v>
      </c>
      <c r="B19" s="39" t="s">
        <v>155</v>
      </c>
      <c r="C19" s="36">
        <f t="shared" si="0"/>
        <v>0</v>
      </c>
      <c r="D19" s="40"/>
      <c r="E19" s="40"/>
      <c r="F19" s="37" t="s">
        <v>129</v>
      </c>
    </row>
    <row r="20" spans="1:6" ht="17.25" customHeight="1">
      <c r="A20" s="38" t="s">
        <v>156</v>
      </c>
      <c r="B20" s="39" t="s">
        <v>157</v>
      </c>
      <c r="C20" s="36">
        <f t="shared" si="0"/>
        <v>0.98</v>
      </c>
      <c r="D20" s="40"/>
      <c r="E20" s="40">
        <v>0.98</v>
      </c>
      <c r="F20" s="37" t="s">
        <v>129</v>
      </c>
    </row>
    <row r="21" spans="1:6" ht="17.25" customHeight="1">
      <c r="A21" s="38" t="s">
        <v>158</v>
      </c>
      <c r="B21" s="39" t="s">
        <v>159</v>
      </c>
      <c r="C21" s="36">
        <f t="shared" si="0"/>
        <v>0</v>
      </c>
      <c r="D21" s="40"/>
      <c r="E21" s="40"/>
      <c r="F21" s="37" t="s">
        <v>129</v>
      </c>
    </row>
    <row r="22" spans="1:6" ht="17.25" customHeight="1">
      <c r="A22" s="38" t="s">
        <v>160</v>
      </c>
      <c r="B22" s="39" t="s">
        <v>161</v>
      </c>
      <c r="C22" s="36">
        <f t="shared" si="0"/>
        <v>0.65</v>
      </c>
      <c r="D22" s="40"/>
      <c r="E22" s="40">
        <v>0.65</v>
      </c>
      <c r="F22" s="37" t="s">
        <v>129</v>
      </c>
    </row>
    <row r="23" spans="1:6" ht="17.25" customHeight="1">
      <c r="A23" s="38" t="s">
        <v>162</v>
      </c>
      <c r="B23" s="39" t="s">
        <v>163</v>
      </c>
      <c r="C23" s="36">
        <f t="shared" si="0"/>
        <v>0</v>
      </c>
      <c r="D23" s="40"/>
      <c r="E23" s="40"/>
      <c r="F23" s="37"/>
    </row>
    <row r="24" spans="1:6" ht="17.25" customHeight="1">
      <c r="A24" s="38" t="s">
        <v>164</v>
      </c>
      <c r="B24" s="39" t="s">
        <v>165</v>
      </c>
      <c r="C24" s="36">
        <f t="shared" si="0"/>
        <v>0</v>
      </c>
      <c r="D24" s="40"/>
      <c r="E24" s="40"/>
      <c r="F24" s="37" t="s">
        <v>129</v>
      </c>
    </row>
    <row r="25" spans="1:6" ht="17.25" customHeight="1">
      <c r="A25" s="38" t="s">
        <v>166</v>
      </c>
      <c r="B25" s="39" t="s">
        <v>167</v>
      </c>
      <c r="C25" s="36">
        <f t="shared" si="0"/>
        <v>0</v>
      </c>
      <c r="D25" s="40"/>
      <c r="E25" s="40"/>
      <c r="F25" s="37" t="s">
        <v>129</v>
      </c>
    </row>
    <row r="26" spans="1:6" ht="17.25" customHeight="1">
      <c r="A26" s="38" t="s">
        <v>168</v>
      </c>
      <c r="B26" s="39" t="s">
        <v>169</v>
      </c>
      <c r="C26" s="36">
        <f t="shared" si="0"/>
        <v>0.4</v>
      </c>
      <c r="D26" s="40"/>
      <c r="E26" s="40">
        <v>0.4</v>
      </c>
      <c r="F26" s="37" t="s">
        <v>129</v>
      </c>
    </row>
    <row r="27" spans="1:6" ht="17.25" customHeight="1">
      <c r="A27" s="38" t="s">
        <v>170</v>
      </c>
      <c r="B27" s="39" t="s">
        <v>171</v>
      </c>
      <c r="C27" s="36">
        <f t="shared" si="0"/>
        <v>0.1</v>
      </c>
      <c r="D27" s="40"/>
      <c r="E27" s="40">
        <v>0.1</v>
      </c>
      <c r="F27" s="37" t="s">
        <v>129</v>
      </c>
    </row>
    <row r="28" spans="1:6" ht="17.25" customHeight="1">
      <c r="A28" s="38" t="s">
        <v>172</v>
      </c>
      <c r="B28" s="39" t="s">
        <v>173</v>
      </c>
      <c r="C28" s="36">
        <f t="shared" si="0"/>
        <v>0.3</v>
      </c>
      <c r="D28" s="40"/>
      <c r="E28" s="40">
        <v>0.3</v>
      </c>
      <c r="F28" s="37" t="s">
        <v>129</v>
      </c>
    </row>
    <row r="29" spans="1:6" ht="17.25" customHeight="1">
      <c r="A29" s="38" t="s">
        <v>174</v>
      </c>
      <c r="B29" s="39" t="s">
        <v>175</v>
      </c>
      <c r="C29" s="36">
        <f t="shared" si="0"/>
        <v>0</v>
      </c>
      <c r="D29" s="40"/>
      <c r="E29" s="40"/>
      <c r="F29" s="37" t="s">
        <v>129</v>
      </c>
    </row>
    <row r="30" spans="1:6" ht="17.25" customHeight="1">
      <c r="A30" s="38" t="s">
        <v>176</v>
      </c>
      <c r="B30" s="39" t="s">
        <v>177</v>
      </c>
      <c r="C30" s="36">
        <f t="shared" si="0"/>
        <v>1.8</v>
      </c>
      <c r="D30" s="40"/>
      <c r="E30" s="40">
        <v>1.8</v>
      </c>
      <c r="F30" s="37" t="s">
        <v>129</v>
      </c>
    </row>
    <row r="31" spans="1:6" ht="17.25" customHeight="1">
      <c r="A31" s="38" t="s">
        <v>178</v>
      </c>
      <c r="B31" s="39" t="s">
        <v>179</v>
      </c>
      <c r="C31" s="40"/>
      <c r="D31" s="40"/>
      <c r="E31" s="40"/>
      <c r="F31" s="37" t="s">
        <v>129</v>
      </c>
    </row>
    <row r="32" spans="1:6" ht="17.25" customHeight="1">
      <c r="A32" s="38" t="s">
        <v>180</v>
      </c>
      <c r="B32" s="39" t="s">
        <v>181</v>
      </c>
      <c r="C32" s="40">
        <f>SUM(E32)</f>
        <v>0</v>
      </c>
      <c r="D32" s="40"/>
      <c r="E32" s="40"/>
      <c r="F32" s="37" t="s">
        <v>129</v>
      </c>
    </row>
    <row r="33" spans="1:6" ht="17.25" customHeight="1">
      <c r="A33" s="34"/>
      <c r="B33" s="35" t="s">
        <v>182</v>
      </c>
      <c r="C33" s="36">
        <f>SUM(D33)</f>
        <v>79.75</v>
      </c>
      <c r="D33" s="36">
        <f>SUM(D34:D41)</f>
        <v>79.75</v>
      </c>
      <c r="E33" s="36"/>
      <c r="F33" s="37" t="s">
        <v>129</v>
      </c>
    </row>
    <row r="34" spans="1:6" ht="17.25" customHeight="1">
      <c r="A34" s="38" t="s">
        <v>183</v>
      </c>
      <c r="B34" s="39" t="s">
        <v>184</v>
      </c>
      <c r="C34" s="40">
        <f>SUM(D34)</f>
        <v>0</v>
      </c>
      <c r="D34" s="40"/>
      <c r="E34" s="40"/>
      <c r="F34" s="37" t="s">
        <v>129</v>
      </c>
    </row>
    <row r="35" spans="1:6" ht="17.25" customHeight="1">
      <c r="A35" s="38" t="s">
        <v>185</v>
      </c>
      <c r="B35" s="39" t="s">
        <v>186</v>
      </c>
      <c r="C35" s="40">
        <v>58.92</v>
      </c>
      <c r="D35" s="40">
        <v>58.92</v>
      </c>
      <c r="E35" s="40"/>
      <c r="F35" s="37" t="s">
        <v>129</v>
      </c>
    </row>
    <row r="36" spans="1:6" ht="17.25" customHeight="1">
      <c r="A36" s="38" t="s">
        <v>187</v>
      </c>
      <c r="B36" s="39" t="s">
        <v>188</v>
      </c>
      <c r="C36" s="40"/>
      <c r="D36" s="40"/>
      <c r="E36" s="40"/>
      <c r="F36" s="37"/>
    </row>
    <row r="37" spans="1:6" ht="17.25" customHeight="1">
      <c r="A37" s="38" t="s">
        <v>189</v>
      </c>
      <c r="B37" s="41" t="s">
        <v>190</v>
      </c>
      <c r="C37" s="40"/>
      <c r="D37" s="40"/>
      <c r="E37" s="40"/>
      <c r="F37" s="37" t="s">
        <v>129</v>
      </c>
    </row>
    <row r="38" spans="1:6" ht="17.25" customHeight="1">
      <c r="A38" s="38" t="s">
        <v>191</v>
      </c>
      <c r="B38" s="39" t="s">
        <v>192</v>
      </c>
      <c r="C38" s="40"/>
      <c r="D38" s="40"/>
      <c r="E38" s="40"/>
      <c r="F38" s="37"/>
    </row>
    <row r="39" spans="1:6" ht="17.25" customHeight="1">
      <c r="A39" s="38" t="s">
        <v>193</v>
      </c>
      <c r="B39" s="39" t="s">
        <v>194</v>
      </c>
      <c r="C39" s="40"/>
      <c r="D39" s="40"/>
      <c r="E39" s="40"/>
      <c r="F39" s="37"/>
    </row>
    <row r="40" spans="1:6" ht="17.25" customHeight="1">
      <c r="A40" s="38" t="s">
        <v>195</v>
      </c>
      <c r="B40" s="39" t="s">
        <v>196</v>
      </c>
      <c r="C40" s="40"/>
      <c r="D40" s="40"/>
      <c r="E40" s="40"/>
      <c r="F40" s="37" t="s">
        <v>129</v>
      </c>
    </row>
    <row r="41" spans="1:6" ht="17.25" customHeight="1">
      <c r="A41" s="38" t="s">
        <v>197</v>
      </c>
      <c r="B41" s="39" t="s">
        <v>198</v>
      </c>
      <c r="C41" s="40">
        <v>20.83</v>
      </c>
      <c r="D41" s="40">
        <v>20.83</v>
      </c>
      <c r="E41" s="40"/>
      <c r="F41" s="37" t="s">
        <v>129</v>
      </c>
    </row>
    <row r="42" spans="1:6" ht="17.25" customHeight="1">
      <c r="A42" s="38" t="s">
        <v>199</v>
      </c>
      <c r="B42" s="39" t="s">
        <v>200</v>
      </c>
      <c r="C42" s="40">
        <f>SUM(D42)</f>
        <v>0</v>
      </c>
      <c r="D42" s="40"/>
      <c r="E42" s="40"/>
      <c r="F42" s="37" t="s">
        <v>129</v>
      </c>
    </row>
    <row r="43" spans="1:6" ht="21.75" customHeight="1">
      <c r="A43" s="38" t="s">
        <v>201</v>
      </c>
      <c r="B43" s="42" t="s">
        <v>202</v>
      </c>
      <c r="C43" s="40"/>
      <c r="D43" s="40"/>
      <c r="E43" s="40"/>
      <c r="F43" s="37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2017-05-18T01:52:59Z</cp:lastPrinted>
  <dcterms:created xsi:type="dcterms:W3CDTF">2017-05-08T00:42:20Z</dcterms:created>
  <dcterms:modified xsi:type="dcterms:W3CDTF">2017-05-18T01:53:01Z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